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85" firstSheet="8" activeTab="12"/>
  </bookViews>
  <sheets>
    <sheet name="Бюджетні асигнування на 2016 р" sheetId="1" r:id="rId1"/>
    <sheet name="виконання за січень" sheetId="2" r:id="rId2"/>
    <sheet name="виконання за лютий" sheetId="3" r:id="rId3"/>
    <sheet name="виконання за березень" sheetId="4" r:id="rId4"/>
    <sheet name="виконання за квітень" sheetId="5" r:id="rId5"/>
    <sheet name="виконання за травень" sheetId="6" r:id="rId6"/>
    <sheet name="виконання за червень" sheetId="7" r:id="rId7"/>
    <sheet name="виконання за липень" sheetId="8" r:id="rId8"/>
    <sheet name="виконання за серпень" sheetId="9" r:id="rId9"/>
    <sheet name="виконання за вересень" sheetId="10" r:id="rId10"/>
    <sheet name="виконання за  жовтень" sheetId="11" r:id="rId11"/>
    <sheet name="виконання за листопад" sheetId="12" r:id="rId12"/>
    <sheet name="виконання за грудень" sheetId="13" r:id="rId13"/>
    <sheet name="Лист2" sheetId="14" state="hidden" r:id="rId14"/>
  </sheets>
  <definedNames>
    <definedName name="_xlnm.Print_Titles" localSheetId="0">'Бюджетні асигнування на 2016 р'!$4:$6</definedName>
    <definedName name="_xlnm.Print_Titles" localSheetId="10">'виконання за  жовтень'!$4:$5</definedName>
    <definedName name="_xlnm.Print_Titles" localSheetId="3">'виконання за березень'!$4:$5</definedName>
    <definedName name="_xlnm.Print_Titles" localSheetId="9">'виконання за вересень'!$4:$5</definedName>
    <definedName name="_xlnm.Print_Titles" localSheetId="12">'виконання за грудень'!$4:$5</definedName>
    <definedName name="_xlnm.Print_Titles" localSheetId="4">'виконання за квітень'!$4:$5</definedName>
    <definedName name="_xlnm.Print_Titles" localSheetId="7">'виконання за липень'!$4:$5</definedName>
    <definedName name="_xlnm.Print_Titles" localSheetId="11">'виконання за листопад'!$4:$5</definedName>
    <definedName name="_xlnm.Print_Titles" localSheetId="2">'виконання за лютий'!$4:$5</definedName>
    <definedName name="_xlnm.Print_Titles" localSheetId="8">'виконання за серпень'!$4:$5</definedName>
    <definedName name="_xlnm.Print_Titles" localSheetId="1">'виконання за січень'!$4:$5</definedName>
    <definedName name="_xlnm.Print_Titles" localSheetId="5">'виконання за травень'!$4:$5</definedName>
    <definedName name="_xlnm.Print_Titles" localSheetId="6">'виконання за червень'!$4:$5</definedName>
  </definedNames>
  <calcPr fullCalcOnLoad="1"/>
</workbook>
</file>

<file path=xl/sharedStrings.xml><?xml version="1.0" encoding="utf-8"?>
<sst xmlns="http://schemas.openxmlformats.org/spreadsheetml/2006/main" count="674" uniqueCount="92">
  <si>
    <t>(тис.грн.)</t>
  </si>
  <si>
    <t>Код тимчасової класифікації видатків та кредитування місцевого бюджету</t>
  </si>
  <si>
    <t>Найменування
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</si>
  <si>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</si>
  <si>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</si>
  <si>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</si>
  <si>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</si>
  <si>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</si>
  <si>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</si>
  <si>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</si>
  <si>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</si>
  <si>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</si>
  <si>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</si>
  <si>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Дніпровська районна в місті Києві державна адміністрація.</t>
  </si>
  <si>
    <t>Театри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</si>
  <si>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</si>
  <si>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Інші видатки</t>
  </si>
  <si>
    <t>Бiблiотеки</t>
  </si>
  <si>
    <t>Палаци i будинки культури, клуби та iншi заклади клубного типу</t>
  </si>
  <si>
    <t>Iншi культурно-освiтнi заклади та заходи</t>
  </si>
  <si>
    <t>Код програмної класифікації видатків та кредитування місцевого бюджету1</t>
  </si>
  <si>
    <t>Код функціональної класифікації видатків та кредитування бюджету</t>
  </si>
  <si>
    <t>Реалізація заходів щодо інвестиційного розвитку території</t>
  </si>
  <si>
    <t>Методичне забезпечення діяльності навчальних закладів та інші заходи в галузі освіти</t>
  </si>
  <si>
    <t>Діяльність закладів фізичної культури і спорту</t>
  </si>
  <si>
    <t>Багатопрофільна стаціонарна медична допомога населенню</t>
  </si>
  <si>
    <t>Забезпечення належних умов для виховання та розвитку дітей-сиріт і дітей, позбавлених батьківського піклування, в дитячих будинках сімейного типу та прийомних сім`ях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</si>
  <si>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</si>
  <si>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Соціальний захист ветеранів війни та праці</t>
  </si>
  <si>
    <t>Надання соціальних послуг установами, закладами, створеними місцевими органами влади</t>
  </si>
  <si>
    <t>Надання додаткової соціальної допомоги окремим категоріям громадян та проведення соціальних заходів</t>
  </si>
  <si>
    <t>Здійснення соціальної роботи з вразливими категоріями населення</t>
  </si>
  <si>
    <t>Школи естетичного виховання дiтей</t>
  </si>
  <si>
    <t>Дошкільна освіта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</si>
  <si>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</si>
  <si>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Капітальний ремонт об’єктів житлового господарства</t>
  </si>
  <si>
    <t>Благоустрiй мiст, сіл, селищ</t>
  </si>
  <si>
    <t>Благоустрiй мiст, сіл, селищ за рахунок цільових фондів</t>
  </si>
  <si>
    <t>Надання загальної середньої освіти вечірніми (змінними) школами</t>
  </si>
  <si>
    <t>Надання позашкільної освіти позашкільними закладами освіти, заходи із позашкільної роботи з дітьми</t>
  </si>
  <si>
    <t>Централізоване ведення бухгалтерського обліку</t>
  </si>
  <si>
    <t>Надання допомоги дітям-сиротам та дітям, позбавленим батьківського піклування, яким виповнюється 18 років</t>
  </si>
  <si>
    <t>Первинна медико-санітарна допомога</t>
  </si>
  <si>
    <t>Центри соціальних служб для сім'ї, дітей та молоді</t>
  </si>
  <si>
    <t>Заходи  державної політики з питань молоді</t>
  </si>
  <si>
    <t>Функціонування клубiв пiдлiткiв за мiсцем проживання</t>
  </si>
  <si>
    <t>Надання фінансової підтримки громадським організаціям інвалідів та ветеранів війни, діяльність яких має соціальну спрямованість</t>
  </si>
  <si>
    <t>Філармонії, музичні колективи і ансамблі та інші мистецькі заклади та заходи </t>
  </si>
  <si>
    <t>Утримання центрів «Спорт для всіх» та проведення заходів з фізичної культури</t>
  </si>
  <si>
    <t>Забезпечення надійного та безперебійного функціонування житлово-експлуатаційного господарства</t>
  </si>
  <si>
    <t>Капітальний ремонт житлового фонду</t>
  </si>
  <si>
    <t>Профілактика та протидія злочинності в м.Києві "Безпечна столиця" (фінансова підтримка районного громадського формування з охорони громадського порядку і держкордону)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</si>
  <si>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</si>
  <si>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Здійснення централізованого господарського обслуговування</t>
  </si>
  <si>
    <t>Утримання та навчально-тренувальна робота комунальних дитячо-юнацьких спортивних шкіл</t>
  </si>
  <si>
    <t>Керівництво і управління Дніпровською районною в місті Києві державною адміністрацією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</si>
  <si>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</si>
  <si>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>Спеціалізована амбулаторно-поліклінічна допомога населенню</t>
  </si>
  <si>
    <t>Забезпечення соціальними послугами за місцем проживання громадян, які не здатні до самообослуговування  у зв"язку з похилим віком, хворобою, інвалідністю.</t>
  </si>
  <si>
    <t xml:space="preserve"> Заходи  державної політики з питань сім'ї</t>
  </si>
  <si>
    <t>Бюджетні асигнування видатків Дніпровського району м. Києва на 2016 рік</t>
  </si>
  <si>
    <t>затверджені рішенням Київської міської ради № 61/61 від 22.12.2015 "Про бюджет міста Києва на 2016 рік"</t>
  </si>
  <si>
    <t>План на рік</t>
  </si>
  <si>
    <t>План на січень</t>
  </si>
  <si>
    <t>% виконання</t>
  </si>
  <si>
    <t xml:space="preserve">Виконання бюджету міста Києва в частині Дніпровського району </t>
  </si>
  <si>
    <t>станом на 01.02.2016</t>
  </si>
  <si>
    <t xml:space="preserve">Фінансування розпорядників коштів </t>
  </si>
  <si>
    <t>станом на 01.03.2016</t>
  </si>
  <si>
    <t>План на січень-лютий</t>
  </si>
  <si>
    <t>станом на 01.04.2016</t>
  </si>
  <si>
    <t>План на січень-березень</t>
  </si>
  <si>
    <t>станом на 01.05.2016</t>
  </si>
  <si>
    <t>Фінансова підтримка об"єктів житлово-комунального господарства</t>
  </si>
  <si>
    <t>План на січень-квітень</t>
  </si>
  <si>
    <t>План на січень-травень</t>
  </si>
  <si>
    <t>станом на 01.06.2016</t>
  </si>
  <si>
    <t>станом на 01.07.2016</t>
  </si>
  <si>
    <t>План на січень-червень</t>
  </si>
  <si>
    <t>станом на 01.08.2016</t>
  </si>
  <si>
    <t>План на січень-липень</t>
  </si>
  <si>
    <t>станом на 01.09.2016</t>
  </si>
  <si>
    <t>План на січень-серпень</t>
  </si>
  <si>
    <t>Організація та проведення громадських робіт</t>
  </si>
  <si>
    <t>станом на 01.10.2016</t>
  </si>
  <si>
    <t>План на січень-вересень</t>
  </si>
  <si>
    <t>станом на 01.11.2016</t>
  </si>
  <si>
    <t>План на січень-жовтень</t>
  </si>
  <si>
    <t>План на січень-листопад</t>
  </si>
  <si>
    <t>станом на 01.12.2016</t>
  </si>
  <si>
    <t>станом на 01.01.2017</t>
  </si>
  <si>
    <t>План на січень-грудень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</si>
</sst>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&quot;      &quot;"/>
    <numFmt numFmtId="173" formatCode="000000&quot;  &quot;"/>
    <numFmt numFmtId="174" formatCode="0000&quot;    &quot;"/>
    <numFmt numFmtId="175" formatCode="0&quot;    &quot;"/>
    <numFmt numFmtId="176" formatCode="0&quot;  &quot;"/>
    <numFmt numFmtId="177" formatCode="0000000"/>
    <numFmt numFmtId="178" formatCode="0.0%"/>
  </numFmts>
  <fonts count="42">
    <font>
      <sz val="8"/>
      <name val="Arial"/>
      <family val="2"/>
    </font>
    <font>
      <sz val="8"/>
      <name val="Times New Roman"/>
      <family val="1"/>
    </font>
    <font>
      <sz val="5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4" fontId="5" fillId="0" borderId="13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0" fontId="5" fillId="0" borderId="12" xfId="0" applyNumberFormat="1" applyFont="1" applyBorder="1" applyAlignment="1">
      <alignment horizontal="right" vertical="center"/>
    </xf>
    <xf numFmtId="2" fontId="5" fillId="0" borderId="13" xfId="0" applyNumberFormat="1" applyFont="1" applyBorder="1" applyAlignment="1">
      <alignment horizontal="right" vertical="center"/>
    </xf>
    <xf numFmtId="0" fontId="5" fillId="0" borderId="14" xfId="0" applyNumberFormat="1" applyFont="1" applyBorder="1" applyAlignment="1">
      <alignment horizontal="right" vertical="center"/>
    </xf>
    <xf numFmtId="2" fontId="5" fillId="0" borderId="14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0" fontId="5" fillId="0" borderId="13" xfId="0" applyNumberFormat="1" applyFont="1" applyBorder="1" applyAlignment="1">
      <alignment horizontal="right" vertical="center"/>
    </xf>
    <xf numFmtId="2" fontId="5" fillId="0" borderId="15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 vertical="top" wrapText="1"/>
    </xf>
    <xf numFmtId="1" fontId="5" fillId="0" borderId="13" xfId="0" applyNumberFormat="1" applyFont="1" applyBorder="1" applyAlignment="1">
      <alignment horizontal="center" vertical="center"/>
    </xf>
    <xf numFmtId="173" fontId="5" fillId="0" borderId="14" xfId="0" applyNumberFormat="1" applyFont="1" applyBorder="1" applyAlignment="1">
      <alignment horizontal="center" vertical="center" wrapText="1"/>
    </xf>
    <xf numFmtId="174" fontId="5" fillId="0" borderId="14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14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 wrapText="1"/>
    </xf>
    <xf numFmtId="175" fontId="6" fillId="0" borderId="14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right" vertical="center"/>
    </xf>
    <xf numFmtId="2" fontId="6" fillId="0" borderId="13" xfId="0" applyNumberFormat="1" applyFont="1" applyBorder="1" applyAlignment="1">
      <alignment horizontal="right" vertical="center"/>
    </xf>
    <xf numFmtId="0" fontId="6" fillId="0" borderId="14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right" vertical="center"/>
    </xf>
    <xf numFmtId="4" fontId="6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13" xfId="0" applyNumberFormat="1" applyFont="1" applyBorder="1" applyAlignment="1">
      <alignment horizontal="right" vertical="center"/>
    </xf>
    <xf numFmtId="2" fontId="6" fillId="0" borderId="15" xfId="0" applyNumberFormat="1" applyFont="1" applyBorder="1" applyAlignment="1">
      <alignment horizontal="right" vertical="center"/>
    </xf>
    <xf numFmtId="175" fontId="5" fillId="0" borderId="14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174" fontId="6" fillId="0" borderId="14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3" fillId="0" borderId="16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center"/>
    </xf>
    <xf numFmtId="1" fontId="5" fillId="0" borderId="16" xfId="0" applyNumberFormat="1" applyFont="1" applyBorder="1" applyAlignment="1">
      <alignment horizontal="center" vertical="center"/>
    </xf>
    <xf numFmtId="173" fontId="5" fillId="0" borderId="16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right" vertical="center"/>
    </xf>
    <xf numFmtId="2" fontId="5" fillId="0" borderId="16" xfId="0" applyNumberFormat="1" applyFont="1" applyBorder="1" applyAlignment="1">
      <alignment horizontal="right" vertical="center"/>
    </xf>
    <xf numFmtId="0" fontId="5" fillId="0" borderId="16" xfId="0" applyNumberFormat="1" applyFont="1" applyBorder="1" applyAlignment="1">
      <alignment horizontal="right" vertical="center"/>
    </xf>
    <xf numFmtId="0" fontId="5" fillId="0" borderId="16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/>
    </xf>
    <xf numFmtId="173" fontId="6" fillId="0" borderId="16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left" vertical="center" wrapText="1"/>
    </xf>
    <xf numFmtId="4" fontId="6" fillId="0" borderId="16" xfId="0" applyNumberFormat="1" applyFont="1" applyBorder="1" applyAlignment="1">
      <alignment horizontal="right" vertical="center"/>
    </xf>
    <xf numFmtId="2" fontId="6" fillId="0" borderId="16" xfId="0" applyNumberFormat="1" applyFont="1" applyBorder="1" applyAlignment="1">
      <alignment horizontal="right" vertical="center"/>
    </xf>
    <xf numFmtId="0" fontId="6" fillId="0" borderId="16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center" vertical="center" wrapText="1"/>
    </xf>
    <xf numFmtId="176" fontId="6" fillId="0" borderId="16" xfId="0" applyNumberFormat="1" applyFont="1" applyBorder="1" applyAlignment="1">
      <alignment horizontal="center" vertical="center" wrapText="1"/>
    </xf>
    <xf numFmtId="178" fontId="4" fillId="0" borderId="16" xfId="0" applyNumberFormat="1" applyFont="1" applyBorder="1" applyAlignment="1">
      <alignment horizontal="right" vertical="center"/>
    </xf>
    <xf numFmtId="178" fontId="1" fillId="0" borderId="16" xfId="0" applyNumberFormat="1" applyFont="1" applyBorder="1" applyAlignment="1">
      <alignment horizontal="right" vertical="center"/>
    </xf>
    <xf numFmtId="1" fontId="6" fillId="0" borderId="17" xfId="0" applyNumberFormat="1" applyFont="1" applyBorder="1" applyAlignment="1">
      <alignment horizontal="center" vertical="center"/>
    </xf>
    <xf numFmtId="173" fontId="6" fillId="0" borderId="17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left" vertical="center" wrapText="1"/>
    </xf>
    <xf numFmtId="2" fontId="6" fillId="0" borderId="17" xfId="0" applyNumberFormat="1" applyFont="1" applyBorder="1" applyAlignment="1">
      <alignment horizontal="right" vertical="center"/>
    </xf>
    <xf numFmtId="1" fontId="5" fillId="0" borderId="18" xfId="0" applyNumberFormat="1" applyFont="1" applyBorder="1" applyAlignment="1">
      <alignment horizontal="center" vertical="center"/>
    </xf>
    <xf numFmtId="173" fontId="5" fillId="0" borderId="18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right" vertical="center"/>
    </xf>
    <xf numFmtId="2" fontId="6" fillId="33" borderId="16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 horizontal="left"/>
    </xf>
    <xf numFmtId="0" fontId="2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52"/>
  <sheetViews>
    <sheetView showGridLines="0" zoomScalePageLayoutView="0" workbookViewId="0" topLeftCell="C4">
      <selection activeCell="E27" sqref="E27:E28"/>
    </sheetView>
  </sheetViews>
  <sheetFormatPr defaultColWidth="10.66015625" defaultRowHeight="11.25"/>
  <cols>
    <col min="1" max="1" width="8.5" style="1" customWidth="1"/>
    <col min="2" max="2" width="7.33203125" style="1" customWidth="1"/>
    <col min="3" max="3" width="6.33203125" style="1" customWidth="1"/>
    <col min="4" max="4" width="34" style="1" customWidth="1"/>
    <col min="5" max="5" width="11.66015625" style="1" bestFit="1" customWidth="1"/>
    <col min="6" max="7" width="10.16015625" style="1" bestFit="1" customWidth="1"/>
    <col min="8" max="8" width="10.33203125" style="1" customWidth="1"/>
    <col min="9" max="9" width="9.16015625" style="1" bestFit="1" customWidth="1"/>
    <col min="10" max="10" width="10.16015625" style="1" bestFit="1" customWidth="1"/>
    <col min="11" max="11" width="9.16015625" style="1" bestFit="1" customWidth="1"/>
    <col min="12" max="12" width="8.16015625" style="1" bestFit="1" customWidth="1"/>
    <col min="13" max="13" width="10.33203125" style="1" customWidth="1"/>
    <col min="14" max="14" width="9.5" style="1" customWidth="1"/>
    <col min="15" max="15" width="10.33203125" style="1" customWidth="1"/>
    <col min="16" max="16" width="11.66015625" style="1" bestFit="1" customWidth="1"/>
    <col min="17" max="16384" width="10.66015625" style="21" customWidth="1"/>
  </cols>
  <sheetData>
    <row r="1" spans="1:16" s="51" customFormat="1" ht="18.75">
      <c r="A1" s="89" t="s">
        <v>60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s="51" customFormat="1" ht="18.75">
      <c r="A2" s="89" t="s">
        <v>61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="1" customFormat="1" ht="12" thickBot="1">
      <c r="P3" s="1" t="s">
        <v>0</v>
      </c>
    </row>
    <row r="4" spans="1:16" s="1" customFormat="1" ht="33" customHeight="1" thickBot="1">
      <c r="A4" s="93" t="s">
        <v>20</v>
      </c>
      <c r="B4" s="84" t="s">
        <v>1</v>
      </c>
      <c r="C4" s="84" t="s">
        <v>21</v>
      </c>
      <c r="D4" s="85" t="s">
        <v>2</v>
      </c>
      <c r="E4" s="86" t="s">
        <v>3</v>
      </c>
      <c r="F4" s="86"/>
      <c r="G4" s="86"/>
      <c r="H4" s="86"/>
      <c r="I4" s="86"/>
      <c r="J4" s="86" t="s">
        <v>4</v>
      </c>
      <c r="K4" s="86"/>
      <c r="L4" s="86"/>
      <c r="M4" s="86"/>
      <c r="N4" s="86"/>
      <c r="O4" s="86"/>
      <c r="P4" s="92" t="s">
        <v>5</v>
      </c>
    </row>
    <row r="5" spans="1:16" s="1" customFormat="1" ht="17.25" customHeight="1" thickBot="1">
      <c r="A5" s="93"/>
      <c r="B5" s="84"/>
      <c r="C5" s="84"/>
      <c r="D5" s="85"/>
      <c r="E5" s="90" t="s">
        <v>6</v>
      </c>
      <c r="F5" s="88" t="s">
        <v>7</v>
      </c>
      <c r="G5" s="87" t="s">
        <v>8</v>
      </c>
      <c r="H5" s="87"/>
      <c r="I5" s="91" t="s">
        <v>9</v>
      </c>
      <c r="J5" s="90" t="s">
        <v>6</v>
      </c>
      <c r="K5" s="88" t="s">
        <v>7</v>
      </c>
      <c r="L5" s="87" t="s">
        <v>8</v>
      </c>
      <c r="M5" s="87"/>
      <c r="N5" s="88" t="s">
        <v>9</v>
      </c>
      <c r="O5" s="4" t="s">
        <v>8</v>
      </c>
      <c r="P5" s="92"/>
    </row>
    <row r="6" spans="1:16" s="1" customFormat="1" ht="45.75" customHeight="1" thickBot="1">
      <c r="A6" s="93"/>
      <c r="B6" s="84"/>
      <c r="C6" s="84"/>
      <c r="D6" s="85"/>
      <c r="E6" s="90"/>
      <c r="F6" s="88"/>
      <c r="G6" s="2" t="s">
        <v>10</v>
      </c>
      <c r="H6" s="2" t="s">
        <v>11</v>
      </c>
      <c r="I6" s="91"/>
      <c r="J6" s="90"/>
      <c r="K6" s="88"/>
      <c r="L6" s="2" t="s">
        <v>10</v>
      </c>
      <c r="M6" s="2" t="s">
        <v>11</v>
      </c>
      <c r="N6" s="88"/>
      <c r="O6" s="3" t="s">
        <v>12</v>
      </c>
      <c r="P6" s="92"/>
    </row>
    <row r="7" spans="1:16" s="9" customFormat="1" ht="21.75" customHeight="1">
      <c r="A7" s="22">
        <v>9300000</v>
      </c>
      <c r="B7" s="23"/>
      <c r="C7" s="23"/>
      <c r="D7" s="24" t="s">
        <v>13</v>
      </c>
      <c r="E7" s="5">
        <v>1014527.4</v>
      </c>
      <c r="F7" s="6">
        <v>996377.3</v>
      </c>
      <c r="G7" s="6">
        <v>474412.1</v>
      </c>
      <c r="H7" s="6">
        <v>129591.3</v>
      </c>
      <c r="I7" s="7">
        <v>18150.1</v>
      </c>
      <c r="J7" s="5">
        <v>120999.3</v>
      </c>
      <c r="K7" s="6">
        <v>52629.7</v>
      </c>
      <c r="L7" s="6">
        <v>4547.4</v>
      </c>
      <c r="M7" s="6">
        <v>4847.2</v>
      </c>
      <c r="N7" s="6">
        <v>68369.6</v>
      </c>
      <c r="O7" s="7">
        <v>68273.6</v>
      </c>
      <c r="P7" s="8">
        <v>1135526.7</v>
      </c>
    </row>
    <row r="8" spans="1:16" s="9" customFormat="1" ht="21.75" customHeight="1">
      <c r="A8" s="22">
        <v>9310000</v>
      </c>
      <c r="B8" s="23"/>
      <c r="C8" s="23"/>
      <c r="D8" s="24" t="s">
        <v>13</v>
      </c>
      <c r="E8" s="5">
        <v>1014527.4</v>
      </c>
      <c r="F8" s="6">
        <v>996377.3</v>
      </c>
      <c r="G8" s="6">
        <v>474412.1</v>
      </c>
      <c r="H8" s="6">
        <v>129591.3</v>
      </c>
      <c r="I8" s="7">
        <v>18150.1</v>
      </c>
      <c r="J8" s="5">
        <v>120999.3</v>
      </c>
      <c r="K8" s="6">
        <v>52629.7</v>
      </c>
      <c r="L8" s="6">
        <v>4547.4</v>
      </c>
      <c r="M8" s="6">
        <v>4847.2</v>
      </c>
      <c r="N8" s="6">
        <v>68369.6</v>
      </c>
      <c r="O8" s="7">
        <v>68273.6</v>
      </c>
      <c r="P8" s="8">
        <v>1135526.7</v>
      </c>
    </row>
    <row r="9" spans="1:16" s="29" customFormat="1" ht="34.5" customHeight="1">
      <c r="A9" s="25">
        <v>9310190</v>
      </c>
      <c r="B9" s="26">
        <v>10117</v>
      </c>
      <c r="C9" s="27">
        <v>111</v>
      </c>
      <c r="D9" s="28" t="s">
        <v>55</v>
      </c>
      <c r="E9" s="10">
        <v>48118.1</v>
      </c>
      <c r="F9" s="11">
        <v>48118.1</v>
      </c>
      <c r="G9" s="11">
        <v>31960.4</v>
      </c>
      <c r="H9" s="11">
        <v>1929.5</v>
      </c>
      <c r="I9" s="12"/>
      <c r="J9" s="10">
        <v>4041</v>
      </c>
      <c r="K9" s="14"/>
      <c r="L9" s="14"/>
      <c r="M9" s="14"/>
      <c r="N9" s="11">
        <v>4041</v>
      </c>
      <c r="O9" s="18">
        <v>4041</v>
      </c>
      <c r="P9" s="17">
        <v>52159.1</v>
      </c>
    </row>
    <row r="10" spans="1:16" s="29" customFormat="1" ht="17.25" customHeight="1">
      <c r="A10" s="25">
        <v>9311010</v>
      </c>
      <c r="B10" s="26">
        <v>70101</v>
      </c>
      <c r="C10" s="27">
        <v>910</v>
      </c>
      <c r="D10" s="28" t="s">
        <v>33</v>
      </c>
      <c r="E10" s="10">
        <v>245213.4</v>
      </c>
      <c r="F10" s="11">
        <v>245213.4</v>
      </c>
      <c r="G10" s="11">
        <v>129578.7</v>
      </c>
      <c r="H10" s="11">
        <v>50012.5</v>
      </c>
      <c r="I10" s="12"/>
      <c r="J10" s="10">
        <v>48136.6</v>
      </c>
      <c r="K10" s="11">
        <v>32671.3</v>
      </c>
      <c r="L10" s="15">
        <v>132.5</v>
      </c>
      <c r="M10" s="11">
        <v>2728.7</v>
      </c>
      <c r="N10" s="11">
        <v>15465.3</v>
      </c>
      <c r="O10" s="18">
        <v>15465.3</v>
      </c>
      <c r="P10" s="17">
        <v>293350</v>
      </c>
    </row>
    <row r="11" spans="1:16" s="29" customFormat="1" ht="56.25" customHeight="1">
      <c r="A11" s="25">
        <v>9311020</v>
      </c>
      <c r="B11" s="26">
        <v>70201</v>
      </c>
      <c r="C11" s="27">
        <v>921</v>
      </c>
      <c r="D11" s="28" t="s">
        <v>52</v>
      </c>
      <c r="E11" s="10">
        <v>375373.6</v>
      </c>
      <c r="F11" s="11">
        <v>375373.6</v>
      </c>
      <c r="G11" s="11">
        <v>218625.8</v>
      </c>
      <c r="H11" s="11">
        <v>57347.4</v>
      </c>
      <c r="I11" s="12"/>
      <c r="J11" s="10">
        <v>22243.7</v>
      </c>
      <c r="K11" s="11">
        <v>6819.3</v>
      </c>
      <c r="L11" s="14"/>
      <c r="M11" s="15">
        <v>715.7</v>
      </c>
      <c r="N11" s="11">
        <v>15424.4</v>
      </c>
      <c r="O11" s="18">
        <v>15424.4</v>
      </c>
      <c r="P11" s="17">
        <v>397617.3</v>
      </c>
    </row>
    <row r="12" spans="1:16" s="29" customFormat="1" ht="23.25" customHeight="1">
      <c r="A12" s="25">
        <v>9311030</v>
      </c>
      <c r="B12" s="26">
        <v>70202</v>
      </c>
      <c r="C12" s="27">
        <v>921</v>
      </c>
      <c r="D12" s="28" t="s">
        <v>38</v>
      </c>
      <c r="E12" s="10">
        <v>1511</v>
      </c>
      <c r="F12" s="11">
        <v>1511</v>
      </c>
      <c r="G12" s="15">
        <v>978.6</v>
      </c>
      <c r="H12" s="15">
        <v>131</v>
      </c>
      <c r="I12" s="12"/>
      <c r="J12" s="19"/>
      <c r="K12" s="14"/>
      <c r="L12" s="14"/>
      <c r="M12" s="14"/>
      <c r="N12" s="14"/>
      <c r="O12" s="12"/>
      <c r="P12" s="17">
        <v>1511</v>
      </c>
    </row>
    <row r="13" spans="1:16" s="29" customFormat="1" ht="36" customHeight="1">
      <c r="A13" s="25">
        <v>9311040</v>
      </c>
      <c r="B13" s="26">
        <v>70301</v>
      </c>
      <c r="C13" s="27">
        <v>922</v>
      </c>
      <c r="D13" s="28" t="s">
        <v>56</v>
      </c>
      <c r="E13" s="10">
        <v>9269.8</v>
      </c>
      <c r="F13" s="11">
        <v>9269.8</v>
      </c>
      <c r="G13" s="11">
        <v>3793.5</v>
      </c>
      <c r="H13" s="11">
        <v>3415.2</v>
      </c>
      <c r="I13" s="12"/>
      <c r="J13" s="13">
        <v>152.6</v>
      </c>
      <c r="K13" s="15">
        <v>152.6</v>
      </c>
      <c r="L13" s="14"/>
      <c r="M13" s="14"/>
      <c r="N13" s="14"/>
      <c r="O13" s="12"/>
      <c r="P13" s="17">
        <v>9422.4</v>
      </c>
    </row>
    <row r="14" spans="1:16" s="29" customFormat="1" ht="51" customHeight="1">
      <c r="A14" s="25">
        <v>9311060</v>
      </c>
      <c r="B14" s="26">
        <v>70303</v>
      </c>
      <c r="C14" s="27">
        <v>910</v>
      </c>
      <c r="D14" s="28" t="s">
        <v>26</v>
      </c>
      <c r="E14" s="19"/>
      <c r="F14" s="14"/>
      <c r="G14" s="14"/>
      <c r="H14" s="14"/>
      <c r="I14" s="12"/>
      <c r="J14" s="13">
        <v>25</v>
      </c>
      <c r="K14" s="14"/>
      <c r="L14" s="14"/>
      <c r="M14" s="14"/>
      <c r="N14" s="15">
        <v>25</v>
      </c>
      <c r="O14" s="16">
        <v>25</v>
      </c>
      <c r="P14" s="20">
        <v>25</v>
      </c>
    </row>
    <row r="15" spans="1:16" s="29" customFormat="1" ht="54" customHeight="1">
      <c r="A15" s="25">
        <v>9311070</v>
      </c>
      <c r="B15" s="26">
        <v>70304</v>
      </c>
      <c r="C15" s="27">
        <v>922</v>
      </c>
      <c r="D15" s="28" t="s">
        <v>34</v>
      </c>
      <c r="E15" s="10">
        <v>27610.2</v>
      </c>
      <c r="F15" s="11">
        <v>27610.2</v>
      </c>
      <c r="G15" s="11">
        <v>13853.2</v>
      </c>
      <c r="H15" s="11">
        <v>6226.5</v>
      </c>
      <c r="I15" s="12"/>
      <c r="J15" s="13">
        <v>822.6</v>
      </c>
      <c r="K15" s="15">
        <v>677.6</v>
      </c>
      <c r="L15" s="14"/>
      <c r="M15" s="15">
        <v>645.5</v>
      </c>
      <c r="N15" s="15">
        <v>145</v>
      </c>
      <c r="O15" s="16">
        <v>145</v>
      </c>
      <c r="P15" s="17">
        <v>28432.8</v>
      </c>
    </row>
    <row r="16" spans="1:16" s="29" customFormat="1" ht="38.25" customHeight="1">
      <c r="A16" s="25">
        <v>9311090</v>
      </c>
      <c r="B16" s="26">
        <v>70401</v>
      </c>
      <c r="C16" s="27">
        <v>960</v>
      </c>
      <c r="D16" s="28" t="s">
        <v>39</v>
      </c>
      <c r="E16" s="10">
        <v>14049.7</v>
      </c>
      <c r="F16" s="11">
        <v>14049.7</v>
      </c>
      <c r="G16" s="11">
        <v>8508.7</v>
      </c>
      <c r="H16" s="11">
        <v>2231.1</v>
      </c>
      <c r="I16" s="12"/>
      <c r="J16" s="13">
        <v>722.6</v>
      </c>
      <c r="K16" s="15">
        <v>517.6</v>
      </c>
      <c r="L16" s="14"/>
      <c r="M16" s="15">
        <v>370.1</v>
      </c>
      <c r="N16" s="15">
        <v>205</v>
      </c>
      <c r="O16" s="16">
        <v>200</v>
      </c>
      <c r="P16" s="17">
        <v>14772.3</v>
      </c>
    </row>
    <row r="17" spans="1:16" s="29" customFormat="1" ht="27" customHeight="1">
      <c r="A17" s="25">
        <v>9311170</v>
      </c>
      <c r="B17" s="26">
        <v>70802</v>
      </c>
      <c r="C17" s="27">
        <v>990</v>
      </c>
      <c r="D17" s="28" t="s">
        <v>23</v>
      </c>
      <c r="E17" s="10">
        <v>3700.7</v>
      </c>
      <c r="F17" s="11">
        <v>3700.7</v>
      </c>
      <c r="G17" s="11">
        <v>2558</v>
      </c>
      <c r="H17" s="15">
        <v>133.2</v>
      </c>
      <c r="I17" s="12"/>
      <c r="J17" s="13">
        <v>61.7</v>
      </c>
      <c r="K17" s="15">
        <v>61.7</v>
      </c>
      <c r="L17" s="14"/>
      <c r="M17" s="15">
        <v>19.5</v>
      </c>
      <c r="N17" s="14"/>
      <c r="O17" s="12"/>
      <c r="P17" s="17">
        <v>3762.4</v>
      </c>
    </row>
    <row r="18" spans="1:16" s="29" customFormat="1" ht="24" customHeight="1">
      <c r="A18" s="25">
        <v>9311190</v>
      </c>
      <c r="B18" s="26">
        <v>70804</v>
      </c>
      <c r="C18" s="27">
        <v>990</v>
      </c>
      <c r="D18" s="28" t="s">
        <v>40</v>
      </c>
      <c r="E18" s="10">
        <v>6635.7</v>
      </c>
      <c r="F18" s="11">
        <v>6635.7</v>
      </c>
      <c r="G18" s="11">
        <v>4268.1</v>
      </c>
      <c r="H18" s="15">
        <v>230.1</v>
      </c>
      <c r="I18" s="12"/>
      <c r="J18" s="19"/>
      <c r="K18" s="14"/>
      <c r="L18" s="14"/>
      <c r="M18" s="14"/>
      <c r="N18" s="14"/>
      <c r="O18" s="12"/>
      <c r="P18" s="17">
        <v>6635.7</v>
      </c>
    </row>
    <row r="19" spans="1:16" s="29" customFormat="1" ht="27.75" customHeight="1">
      <c r="A19" s="25">
        <v>9311200</v>
      </c>
      <c r="B19" s="26">
        <v>70805</v>
      </c>
      <c r="C19" s="27">
        <v>990</v>
      </c>
      <c r="D19" s="28" t="s">
        <v>53</v>
      </c>
      <c r="E19" s="10">
        <v>1472.1</v>
      </c>
      <c r="F19" s="11">
        <v>1472.1</v>
      </c>
      <c r="G19" s="15">
        <v>752.1</v>
      </c>
      <c r="H19" s="15">
        <v>138.4</v>
      </c>
      <c r="I19" s="12"/>
      <c r="J19" s="19"/>
      <c r="K19" s="14"/>
      <c r="L19" s="14"/>
      <c r="M19" s="14"/>
      <c r="N19" s="14"/>
      <c r="O19" s="12"/>
      <c r="P19" s="17">
        <v>1472.1</v>
      </c>
    </row>
    <row r="20" spans="1:16" s="29" customFormat="1" ht="38.25" customHeight="1">
      <c r="A20" s="25">
        <v>9311230</v>
      </c>
      <c r="B20" s="26">
        <v>70808</v>
      </c>
      <c r="C20" s="27">
        <v>990</v>
      </c>
      <c r="D20" s="28" t="s">
        <v>41</v>
      </c>
      <c r="E20" s="13">
        <v>78.9</v>
      </c>
      <c r="F20" s="15">
        <v>78.9</v>
      </c>
      <c r="G20" s="14"/>
      <c r="H20" s="14"/>
      <c r="I20" s="12"/>
      <c r="J20" s="19"/>
      <c r="K20" s="14"/>
      <c r="L20" s="14"/>
      <c r="M20" s="14"/>
      <c r="N20" s="14"/>
      <c r="O20" s="12"/>
      <c r="P20" s="20">
        <v>78.9</v>
      </c>
    </row>
    <row r="21" spans="1:16" s="29" customFormat="1" ht="24.75" customHeight="1">
      <c r="A21" s="25">
        <v>9312010</v>
      </c>
      <c r="B21" s="26">
        <v>80101</v>
      </c>
      <c r="C21" s="27">
        <v>731</v>
      </c>
      <c r="D21" s="28" t="s">
        <v>25</v>
      </c>
      <c r="E21" s="10">
        <v>17396.4</v>
      </c>
      <c r="F21" s="11">
        <v>17396.4</v>
      </c>
      <c r="G21" s="11">
        <v>9672.7</v>
      </c>
      <c r="H21" s="11">
        <v>1511.6</v>
      </c>
      <c r="I21" s="12"/>
      <c r="J21" s="13">
        <v>766.2</v>
      </c>
      <c r="K21" s="15">
        <v>451</v>
      </c>
      <c r="L21" s="15">
        <v>92.3</v>
      </c>
      <c r="M21" s="15">
        <v>37.9</v>
      </c>
      <c r="N21" s="15">
        <v>315.2</v>
      </c>
      <c r="O21" s="16">
        <v>315.2</v>
      </c>
      <c r="P21" s="17">
        <v>18162.6</v>
      </c>
    </row>
    <row r="22" spans="1:16" s="29" customFormat="1" ht="27" customHeight="1">
      <c r="A22" s="25">
        <v>9312130</v>
      </c>
      <c r="B22" s="26">
        <v>80400</v>
      </c>
      <c r="C22" s="27">
        <v>722</v>
      </c>
      <c r="D22" s="28" t="s">
        <v>57</v>
      </c>
      <c r="E22" s="10">
        <v>68557</v>
      </c>
      <c r="F22" s="11">
        <v>68557</v>
      </c>
      <c r="G22" s="14"/>
      <c r="H22" s="14"/>
      <c r="I22" s="12"/>
      <c r="J22" s="10">
        <v>3632</v>
      </c>
      <c r="K22" s="14"/>
      <c r="L22" s="14"/>
      <c r="M22" s="14"/>
      <c r="N22" s="11">
        <v>3632</v>
      </c>
      <c r="O22" s="18">
        <v>3632</v>
      </c>
      <c r="P22" s="17">
        <v>72189</v>
      </c>
    </row>
    <row r="23" spans="1:16" s="29" customFormat="1" ht="16.5" customHeight="1">
      <c r="A23" s="25">
        <v>9312180</v>
      </c>
      <c r="B23" s="26">
        <v>80800</v>
      </c>
      <c r="C23" s="27">
        <v>726</v>
      </c>
      <c r="D23" s="28" t="s">
        <v>42</v>
      </c>
      <c r="E23" s="10">
        <v>96209.6</v>
      </c>
      <c r="F23" s="11">
        <v>96209.6</v>
      </c>
      <c r="G23" s="14"/>
      <c r="H23" s="14"/>
      <c r="I23" s="12"/>
      <c r="J23" s="10">
        <v>2548</v>
      </c>
      <c r="K23" s="14"/>
      <c r="L23" s="14"/>
      <c r="M23" s="14"/>
      <c r="N23" s="11">
        <v>2548</v>
      </c>
      <c r="O23" s="18">
        <v>2548</v>
      </c>
      <c r="P23" s="17">
        <v>98757.6</v>
      </c>
    </row>
    <row r="24" spans="1:16" s="29" customFormat="1" ht="45" customHeight="1">
      <c r="A24" s="25">
        <v>9313100</v>
      </c>
      <c r="B24" s="30"/>
      <c r="C24" s="30"/>
      <c r="D24" s="28" t="s">
        <v>27</v>
      </c>
      <c r="E24" s="10">
        <v>13061.8</v>
      </c>
      <c r="F24" s="11">
        <v>13061.8</v>
      </c>
      <c r="G24" s="11">
        <v>8402.1</v>
      </c>
      <c r="H24" s="15">
        <v>899.1</v>
      </c>
      <c r="I24" s="12"/>
      <c r="J24" s="13">
        <v>157.5</v>
      </c>
      <c r="K24" s="14"/>
      <c r="L24" s="14"/>
      <c r="M24" s="14"/>
      <c r="N24" s="15">
        <v>157.5</v>
      </c>
      <c r="O24" s="16">
        <v>157.5</v>
      </c>
      <c r="P24" s="17">
        <v>13219.3</v>
      </c>
    </row>
    <row r="25" spans="1:16" s="43" customFormat="1" ht="47.25" customHeight="1">
      <c r="A25" s="31">
        <v>9313104</v>
      </c>
      <c r="B25" s="32">
        <v>91204</v>
      </c>
      <c r="C25" s="33">
        <v>1020</v>
      </c>
      <c r="D25" s="34" t="s">
        <v>58</v>
      </c>
      <c r="E25" s="35">
        <v>13061.8</v>
      </c>
      <c r="F25" s="36">
        <v>13061.8</v>
      </c>
      <c r="G25" s="36">
        <v>8402.1</v>
      </c>
      <c r="H25" s="37">
        <v>899.1</v>
      </c>
      <c r="I25" s="38"/>
      <c r="J25" s="39">
        <v>157.5</v>
      </c>
      <c r="K25" s="40"/>
      <c r="L25" s="40"/>
      <c r="M25" s="40"/>
      <c r="N25" s="37">
        <v>157.5</v>
      </c>
      <c r="O25" s="41">
        <v>157.5</v>
      </c>
      <c r="P25" s="42">
        <v>13219.3</v>
      </c>
    </row>
    <row r="26" spans="1:16" s="29" customFormat="1" ht="24.75" customHeight="1">
      <c r="A26" s="25">
        <v>9313130</v>
      </c>
      <c r="B26" s="30"/>
      <c r="C26" s="30"/>
      <c r="D26" s="28" t="s">
        <v>31</v>
      </c>
      <c r="E26" s="10">
        <v>1953.7</v>
      </c>
      <c r="F26" s="11">
        <v>1953.7</v>
      </c>
      <c r="G26" s="11">
        <v>1278</v>
      </c>
      <c r="H26" s="15">
        <v>141.8</v>
      </c>
      <c r="I26" s="12"/>
      <c r="J26" s="19"/>
      <c r="K26" s="14"/>
      <c r="L26" s="14"/>
      <c r="M26" s="14"/>
      <c r="N26" s="14"/>
      <c r="O26" s="12"/>
      <c r="P26" s="17">
        <v>1953.7</v>
      </c>
    </row>
    <row r="27" spans="1:16" s="43" customFormat="1" ht="25.5" customHeight="1">
      <c r="A27" s="31">
        <v>9313131</v>
      </c>
      <c r="B27" s="32">
        <v>91101</v>
      </c>
      <c r="C27" s="33">
        <v>1040</v>
      </c>
      <c r="D27" s="34" t="s">
        <v>43</v>
      </c>
      <c r="E27" s="35">
        <v>1943.7</v>
      </c>
      <c r="F27" s="36">
        <v>1943.7</v>
      </c>
      <c r="G27" s="36">
        <v>1278</v>
      </c>
      <c r="H27" s="37">
        <v>141.8</v>
      </c>
      <c r="I27" s="38"/>
      <c r="J27" s="44"/>
      <c r="K27" s="40"/>
      <c r="L27" s="40"/>
      <c r="M27" s="40"/>
      <c r="N27" s="40"/>
      <c r="O27" s="38"/>
      <c r="P27" s="42">
        <v>1943.7</v>
      </c>
    </row>
    <row r="28" spans="1:16" s="43" customFormat="1" ht="14.25" customHeight="1">
      <c r="A28" s="31">
        <v>9313134</v>
      </c>
      <c r="B28" s="32">
        <v>91107</v>
      </c>
      <c r="C28" s="33">
        <v>1040</v>
      </c>
      <c r="D28" s="34" t="s">
        <v>59</v>
      </c>
      <c r="E28" s="39">
        <v>10</v>
      </c>
      <c r="F28" s="37">
        <v>10</v>
      </c>
      <c r="G28" s="40"/>
      <c r="H28" s="40"/>
      <c r="I28" s="38"/>
      <c r="J28" s="44"/>
      <c r="K28" s="40"/>
      <c r="L28" s="40"/>
      <c r="M28" s="40"/>
      <c r="N28" s="40"/>
      <c r="O28" s="38"/>
      <c r="P28" s="45">
        <v>10</v>
      </c>
    </row>
    <row r="29" spans="1:16" s="29" customFormat="1" ht="14.25" customHeight="1">
      <c r="A29" s="25">
        <v>9313140</v>
      </c>
      <c r="B29" s="26">
        <v>91103</v>
      </c>
      <c r="C29" s="46">
        <v>1040</v>
      </c>
      <c r="D29" s="28" t="s">
        <v>44</v>
      </c>
      <c r="E29" s="13">
        <v>13</v>
      </c>
      <c r="F29" s="15">
        <v>13</v>
      </c>
      <c r="G29" s="14"/>
      <c r="H29" s="14"/>
      <c r="I29" s="12"/>
      <c r="J29" s="19"/>
      <c r="K29" s="14"/>
      <c r="L29" s="14"/>
      <c r="M29" s="14"/>
      <c r="N29" s="14"/>
      <c r="O29" s="12"/>
      <c r="P29" s="20">
        <v>13</v>
      </c>
    </row>
    <row r="30" spans="1:16" s="29" customFormat="1" ht="21" customHeight="1">
      <c r="A30" s="25">
        <v>9313150</v>
      </c>
      <c r="B30" s="26">
        <v>91105</v>
      </c>
      <c r="C30" s="46">
        <v>1040</v>
      </c>
      <c r="D30" s="28" t="s">
        <v>45</v>
      </c>
      <c r="E30" s="10">
        <v>6213.8</v>
      </c>
      <c r="F30" s="11">
        <v>6213.8</v>
      </c>
      <c r="G30" s="11">
        <v>3172.2</v>
      </c>
      <c r="H30" s="11">
        <v>1602.6</v>
      </c>
      <c r="I30" s="12"/>
      <c r="J30" s="10">
        <v>2992.4</v>
      </c>
      <c r="K30" s="15">
        <v>753.2</v>
      </c>
      <c r="L30" s="15">
        <v>445.6</v>
      </c>
      <c r="M30" s="15">
        <v>45.9</v>
      </c>
      <c r="N30" s="11">
        <v>2239.2</v>
      </c>
      <c r="O30" s="18">
        <v>2239.2</v>
      </c>
      <c r="P30" s="17">
        <v>9206.2</v>
      </c>
    </row>
    <row r="31" spans="1:16" s="29" customFormat="1" ht="16.5" customHeight="1">
      <c r="A31" s="25">
        <v>9313200</v>
      </c>
      <c r="B31" s="30"/>
      <c r="C31" s="30"/>
      <c r="D31" s="28" t="s">
        <v>28</v>
      </c>
      <c r="E31" s="13">
        <v>750.2</v>
      </c>
      <c r="F31" s="15">
        <v>750.2</v>
      </c>
      <c r="G31" s="14"/>
      <c r="H31" s="14"/>
      <c r="I31" s="12"/>
      <c r="J31" s="19"/>
      <c r="K31" s="14"/>
      <c r="L31" s="14"/>
      <c r="M31" s="14"/>
      <c r="N31" s="14"/>
      <c r="O31" s="12"/>
      <c r="P31" s="20">
        <v>750.2</v>
      </c>
    </row>
    <row r="32" spans="1:16" s="43" customFormat="1" ht="35.25" customHeight="1">
      <c r="A32" s="31">
        <v>9313202</v>
      </c>
      <c r="B32" s="32">
        <v>91209</v>
      </c>
      <c r="C32" s="33">
        <v>1030</v>
      </c>
      <c r="D32" s="34" t="s">
        <v>46</v>
      </c>
      <c r="E32" s="39">
        <v>750.2</v>
      </c>
      <c r="F32" s="37">
        <v>750.2</v>
      </c>
      <c r="G32" s="40"/>
      <c r="H32" s="40"/>
      <c r="I32" s="38"/>
      <c r="J32" s="44"/>
      <c r="K32" s="40"/>
      <c r="L32" s="40"/>
      <c r="M32" s="40"/>
      <c r="N32" s="40"/>
      <c r="O32" s="38"/>
      <c r="P32" s="45">
        <v>750.2</v>
      </c>
    </row>
    <row r="33" spans="1:16" s="29" customFormat="1" ht="33.75" customHeight="1">
      <c r="A33" s="25">
        <v>9313300</v>
      </c>
      <c r="B33" s="26">
        <v>91214</v>
      </c>
      <c r="C33" s="46">
        <v>1090</v>
      </c>
      <c r="D33" s="28" t="s">
        <v>29</v>
      </c>
      <c r="E33" s="10">
        <v>1747.3</v>
      </c>
      <c r="F33" s="11">
        <v>1747.3</v>
      </c>
      <c r="G33" s="11">
        <v>1049.2</v>
      </c>
      <c r="H33" s="14"/>
      <c r="I33" s="12"/>
      <c r="J33" s="19"/>
      <c r="K33" s="14"/>
      <c r="L33" s="14"/>
      <c r="M33" s="14"/>
      <c r="N33" s="14"/>
      <c r="O33" s="12"/>
      <c r="P33" s="17">
        <v>1747.3</v>
      </c>
    </row>
    <row r="34" spans="1:16" s="29" customFormat="1" ht="37.5" customHeight="1">
      <c r="A34" s="25">
        <v>9313400</v>
      </c>
      <c r="B34" s="26">
        <v>90412</v>
      </c>
      <c r="C34" s="46">
        <v>1090</v>
      </c>
      <c r="D34" s="28" t="s">
        <v>30</v>
      </c>
      <c r="E34" s="10">
        <v>2028.9</v>
      </c>
      <c r="F34" s="11">
        <v>2028.9</v>
      </c>
      <c r="G34" s="15">
        <v>424.1</v>
      </c>
      <c r="H34" s="14"/>
      <c r="I34" s="12"/>
      <c r="J34" s="19"/>
      <c r="K34" s="14"/>
      <c r="L34" s="14"/>
      <c r="M34" s="14"/>
      <c r="N34" s="14"/>
      <c r="O34" s="12"/>
      <c r="P34" s="17">
        <v>2028.9</v>
      </c>
    </row>
    <row r="35" spans="1:16" s="29" customFormat="1" ht="13.5" customHeight="1">
      <c r="A35" s="25">
        <v>9314020</v>
      </c>
      <c r="B35" s="47">
        <v>110102</v>
      </c>
      <c r="C35" s="27">
        <v>821</v>
      </c>
      <c r="D35" s="28" t="s">
        <v>14</v>
      </c>
      <c r="E35" s="13">
        <v>966.2</v>
      </c>
      <c r="F35" s="15">
        <v>966.2</v>
      </c>
      <c r="G35" s="14"/>
      <c r="H35" s="14"/>
      <c r="I35" s="12"/>
      <c r="J35" s="19"/>
      <c r="K35" s="14"/>
      <c r="L35" s="14"/>
      <c r="M35" s="14"/>
      <c r="N35" s="14"/>
      <c r="O35" s="12"/>
      <c r="P35" s="20">
        <v>966.2</v>
      </c>
    </row>
    <row r="36" spans="1:16" s="29" customFormat="1" ht="24" customHeight="1">
      <c r="A36" s="25">
        <v>9314030</v>
      </c>
      <c r="B36" s="47">
        <v>110103</v>
      </c>
      <c r="C36" s="27">
        <v>822</v>
      </c>
      <c r="D36" s="28" t="s">
        <v>47</v>
      </c>
      <c r="E36" s="13">
        <v>214.6</v>
      </c>
      <c r="F36" s="15">
        <v>214.6</v>
      </c>
      <c r="G36" s="14"/>
      <c r="H36" s="14"/>
      <c r="I36" s="12"/>
      <c r="J36" s="19"/>
      <c r="K36" s="14"/>
      <c r="L36" s="14"/>
      <c r="M36" s="14"/>
      <c r="N36" s="14"/>
      <c r="O36" s="12"/>
      <c r="P36" s="20">
        <v>214.6</v>
      </c>
    </row>
    <row r="37" spans="1:16" s="29" customFormat="1" ht="15.75" customHeight="1">
      <c r="A37" s="25">
        <v>9314060</v>
      </c>
      <c r="B37" s="47">
        <v>110201</v>
      </c>
      <c r="C37" s="27">
        <v>824</v>
      </c>
      <c r="D37" s="28" t="s">
        <v>17</v>
      </c>
      <c r="E37" s="10">
        <v>10083.1</v>
      </c>
      <c r="F37" s="11">
        <v>10083.1</v>
      </c>
      <c r="G37" s="11">
        <v>6183.1</v>
      </c>
      <c r="H37" s="11">
        <v>1144.6</v>
      </c>
      <c r="I37" s="12"/>
      <c r="J37" s="13">
        <v>101</v>
      </c>
      <c r="K37" s="15">
        <v>1</v>
      </c>
      <c r="L37" s="14"/>
      <c r="M37" s="14"/>
      <c r="N37" s="15">
        <v>100</v>
      </c>
      <c r="O37" s="16">
        <v>100</v>
      </c>
      <c r="P37" s="17">
        <v>10184.1</v>
      </c>
    </row>
    <row r="38" spans="1:16" s="29" customFormat="1" ht="25.5" customHeight="1">
      <c r="A38" s="25">
        <v>9314090</v>
      </c>
      <c r="B38" s="47">
        <v>110204</v>
      </c>
      <c r="C38" s="27">
        <v>828</v>
      </c>
      <c r="D38" s="28" t="s">
        <v>18</v>
      </c>
      <c r="E38" s="10">
        <v>1859.2</v>
      </c>
      <c r="F38" s="11">
        <v>1859.2</v>
      </c>
      <c r="G38" s="11">
        <v>1053.7</v>
      </c>
      <c r="H38" s="15">
        <v>333</v>
      </c>
      <c r="I38" s="12"/>
      <c r="J38" s="13">
        <v>509.5</v>
      </c>
      <c r="K38" s="15">
        <v>509.5</v>
      </c>
      <c r="L38" s="15">
        <v>273.8</v>
      </c>
      <c r="M38" s="15">
        <v>66.3</v>
      </c>
      <c r="N38" s="14"/>
      <c r="O38" s="12"/>
      <c r="P38" s="17">
        <v>2368.7</v>
      </c>
    </row>
    <row r="39" spans="1:16" s="29" customFormat="1" ht="16.5" customHeight="1">
      <c r="A39" s="25">
        <v>9314100</v>
      </c>
      <c r="B39" s="47">
        <v>110205</v>
      </c>
      <c r="C39" s="27">
        <v>960</v>
      </c>
      <c r="D39" s="28" t="s">
        <v>32</v>
      </c>
      <c r="E39" s="10">
        <v>28842.2</v>
      </c>
      <c r="F39" s="11">
        <v>28842.2</v>
      </c>
      <c r="G39" s="11">
        <v>20003.8</v>
      </c>
      <c r="H39" s="11">
        <v>1268.5</v>
      </c>
      <c r="I39" s="12"/>
      <c r="J39" s="10">
        <v>8100.9</v>
      </c>
      <c r="K39" s="11">
        <v>5428.9</v>
      </c>
      <c r="L39" s="11">
        <v>3603.2</v>
      </c>
      <c r="M39" s="15">
        <v>187</v>
      </c>
      <c r="N39" s="11">
        <v>2672</v>
      </c>
      <c r="O39" s="18">
        <v>2581</v>
      </c>
      <c r="P39" s="17">
        <v>36943.1</v>
      </c>
    </row>
    <row r="40" spans="1:16" s="29" customFormat="1" ht="16.5" customHeight="1">
      <c r="A40" s="25">
        <v>9314200</v>
      </c>
      <c r="B40" s="47">
        <v>110502</v>
      </c>
      <c r="C40" s="27">
        <v>829</v>
      </c>
      <c r="D40" s="28" t="s">
        <v>19</v>
      </c>
      <c r="E40" s="10">
        <v>1062.2</v>
      </c>
      <c r="F40" s="11">
        <v>1062.2</v>
      </c>
      <c r="G40" s="15">
        <v>674</v>
      </c>
      <c r="H40" s="15">
        <v>23.2</v>
      </c>
      <c r="I40" s="12"/>
      <c r="J40" s="19"/>
      <c r="K40" s="14"/>
      <c r="L40" s="14"/>
      <c r="M40" s="14"/>
      <c r="N40" s="14"/>
      <c r="O40" s="12"/>
      <c r="P40" s="17">
        <v>1062.2</v>
      </c>
    </row>
    <row r="41" spans="1:16" s="29" customFormat="1" ht="14.25" customHeight="1">
      <c r="A41" s="25">
        <v>9315020</v>
      </c>
      <c r="B41" s="30"/>
      <c r="C41" s="30"/>
      <c r="D41" s="28" t="s">
        <v>24</v>
      </c>
      <c r="E41" s="10">
        <v>12249.9</v>
      </c>
      <c r="F41" s="11">
        <v>12249.9</v>
      </c>
      <c r="G41" s="11">
        <v>7622.1</v>
      </c>
      <c r="H41" s="15">
        <v>872</v>
      </c>
      <c r="I41" s="12"/>
      <c r="J41" s="10">
        <v>1432.4</v>
      </c>
      <c r="K41" s="15">
        <v>32.4</v>
      </c>
      <c r="L41" s="14"/>
      <c r="M41" s="15">
        <v>30.6</v>
      </c>
      <c r="N41" s="11">
        <v>1400</v>
      </c>
      <c r="O41" s="18">
        <v>1400</v>
      </c>
      <c r="P41" s="17">
        <v>13682.3</v>
      </c>
    </row>
    <row r="42" spans="1:16" s="43" customFormat="1" ht="33.75" customHeight="1">
      <c r="A42" s="31">
        <v>9315022</v>
      </c>
      <c r="B42" s="48">
        <v>130107</v>
      </c>
      <c r="C42" s="49">
        <v>810</v>
      </c>
      <c r="D42" s="34" t="s">
        <v>54</v>
      </c>
      <c r="E42" s="35">
        <v>12249.9</v>
      </c>
      <c r="F42" s="36">
        <v>12249.9</v>
      </c>
      <c r="G42" s="36">
        <v>7622.1</v>
      </c>
      <c r="H42" s="37">
        <v>872</v>
      </c>
      <c r="I42" s="38"/>
      <c r="J42" s="35">
        <v>1432.4</v>
      </c>
      <c r="K42" s="37">
        <v>32.4</v>
      </c>
      <c r="L42" s="40"/>
      <c r="M42" s="37">
        <v>30.6</v>
      </c>
      <c r="N42" s="36">
        <v>1400</v>
      </c>
      <c r="O42" s="50">
        <v>1400</v>
      </c>
      <c r="P42" s="42">
        <v>13682.3</v>
      </c>
    </row>
    <row r="43" spans="1:16" s="29" customFormat="1" ht="24.75" customHeight="1">
      <c r="A43" s="25">
        <v>9315060</v>
      </c>
      <c r="B43" s="47">
        <v>130115</v>
      </c>
      <c r="C43" s="27">
        <v>810</v>
      </c>
      <c r="D43" s="28" t="s">
        <v>48</v>
      </c>
      <c r="E43" s="13">
        <v>70</v>
      </c>
      <c r="F43" s="15">
        <v>70</v>
      </c>
      <c r="G43" s="14"/>
      <c r="H43" s="14"/>
      <c r="I43" s="12"/>
      <c r="J43" s="19"/>
      <c r="K43" s="14"/>
      <c r="L43" s="14"/>
      <c r="M43" s="14"/>
      <c r="N43" s="14"/>
      <c r="O43" s="12"/>
      <c r="P43" s="20">
        <v>70</v>
      </c>
    </row>
    <row r="44" spans="1:16" s="29" customFormat="1" ht="35.25" customHeight="1">
      <c r="A44" s="25">
        <v>9316010</v>
      </c>
      <c r="B44" s="47">
        <v>100101</v>
      </c>
      <c r="C44" s="27">
        <v>610</v>
      </c>
      <c r="D44" s="28" t="s">
        <v>49</v>
      </c>
      <c r="E44" s="19"/>
      <c r="F44" s="14"/>
      <c r="G44" s="14"/>
      <c r="H44" s="14"/>
      <c r="I44" s="12"/>
      <c r="J44" s="10">
        <v>5410</v>
      </c>
      <c r="K44" s="14"/>
      <c r="L44" s="14"/>
      <c r="M44" s="14"/>
      <c r="N44" s="11">
        <v>5410</v>
      </c>
      <c r="O44" s="18">
        <v>5410</v>
      </c>
      <c r="P44" s="17">
        <v>5410</v>
      </c>
    </row>
    <row r="45" spans="1:16" s="29" customFormat="1" ht="29.25" customHeight="1">
      <c r="A45" s="25">
        <v>9316020</v>
      </c>
      <c r="B45" s="30"/>
      <c r="C45" s="30"/>
      <c r="D45" s="28" t="s">
        <v>35</v>
      </c>
      <c r="E45" s="19"/>
      <c r="F45" s="14"/>
      <c r="G45" s="14"/>
      <c r="H45" s="14"/>
      <c r="I45" s="12"/>
      <c r="J45" s="10">
        <v>8506.7</v>
      </c>
      <c r="K45" s="14"/>
      <c r="L45" s="14"/>
      <c r="M45" s="14"/>
      <c r="N45" s="11">
        <v>8506.7</v>
      </c>
      <c r="O45" s="18">
        <v>8506.7</v>
      </c>
      <c r="P45" s="17">
        <v>8506.7</v>
      </c>
    </row>
    <row r="46" spans="1:16" s="43" customFormat="1" ht="18" customHeight="1">
      <c r="A46" s="31">
        <v>9316021</v>
      </c>
      <c r="B46" s="48">
        <v>100102</v>
      </c>
      <c r="C46" s="49">
        <v>610</v>
      </c>
      <c r="D46" s="34" t="s">
        <v>50</v>
      </c>
      <c r="E46" s="44"/>
      <c r="F46" s="40"/>
      <c r="G46" s="40"/>
      <c r="H46" s="40"/>
      <c r="I46" s="38"/>
      <c r="J46" s="35">
        <v>8506.7</v>
      </c>
      <c r="K46" s="40"/>
      <c r="L46" s="40"/>
      <c r="M46" s="40"/>
      <c r="N46" s="36">
        <v>8506.7</v>
      </c>
      <c r="O46" s="50">
        <v>8506.7</v>
      </c>
      <c r="P46" s="42">
        <v>8506.7</v>
      </c>
    </row>
    <row r="47" spans="1:16" s="29" customFormat="1" ht="18" customHeight="1">
      <c r="A47" s="25">
        <v>9316060</v>
      </c>
      <c r="B47" s="47">
        <v>100203</v>
      </c>
      <c r="C47" s="27">
        <v>620</v>
      </c>
      <c r="D47" s="28" t="s">
        <v>36</v>
      </c>
      <c r="E47" s="10">
        <v>18150.1</v>
      </c>
      <c r="F47" s="14"/>
      <c r="G47" s="14"/>
      <c r="H47" s="14"/>
      <c r="I47" s="18">
        <v>18150.1</v>
      </c>
      <c r="J47" s="19"/>
      <c r="K47" s="14"/>
      <c r="L47" s="14"/>
      <c r="M47" s="14"/>
      <c r="N47" s="14"/>
      <c r="O47" s="12"/>
      <c r="P47" s="17">
        <v>18150.1</v>
      </c>
    </row>
    <row r="48" spans="1:16" s="29" customFormat="1" ht="27" customHeight="1">
      <c r="A48" s="25">
        <v>9316310</v>
      </c>
      <c r="B48" s="47">
        <v>150101</v>
      </c>
      <c r="C48" s="27">
        <v>490</v>
      </c>
      <c r="D48" s="28" t="s">
        <v>22</v>
      </c>
      <c r="E48" s="19"/>
      <c r="F48" s="14"/>
      <c r="G48" s="14"/>
      <c r="H48" s="14"/>
      <c r="I48" s="12"/>
      <c r="J48" s="10">
        <v>6083.3</v>
      </c>
      <c r="K48" s="14"/>
      <c r="L48" s="14"/>
      <c r="M48" s="14"/>
      <c r="N48" s="11">
        <v>6083.3</v>
      </c>
      <c r="O48" s="18">
        <v>6083.3</v>
      </c>
      <c r="P48" s="17">
        <v>6083.3</v>
      </c>
    </row>
    <row r="49" spans="1:16" s="29" customFormat="1" ht="15" customHeight="1">
      <c r="A49" s="25">
        <v>9318600</v>
      </c>
      <c r="B49" s="30"/>
      <c r="C49" s="30"/>
      <c r="D49" s="28" t="s">
        <v>16</v>
      </c>
      <c r="E49" s="13">
        <v>65</v>
      </c>
      <c r="F49" s="15">
        <v>65</v>
      </c>
      <c r="G49" s="14"/>
      <c r="H49" s="14"/>
      <c r="I49" s="12"/>
      <c r="J49" s="19"/>
      <c r="K49" s="14"/>
      <c r="L49" s="14"/>
      <c r="M49" s="14"/>
      <c r="N49" s="14"/>
      <c r="O49" s="12"/>
      <c r="P49" s="20">
        <v>65</v>
      </c>
    </row>
    <row r="50" spans="1:16" s="43" customFormat="1" ht="52.5" customHeight="1">
      <c r="A50" s="31">
        <v>9318600</v>
      </c>
      <c r="B50" s="48">
        <v>250404</v>
      </c>
      <c r="C50" s="49">
        <v>133</v>
      </c>
      <c r="D50" s="34" t="s">
        <v>51</v>
      </c>
      <c r="E50" s="39">
        <v>65</v>
      </c>
      <c r="F50" s="37">
        <v>65</v>
      </c>
      <c r="G50" s="40"/>
      <c r="H50" s="40"/>
      <c r="I50" s="38"/>
      <c r="J50" s="44"/>
      <c r="K50" s="40"/>
      <c r="L50" s="40"/>
      <c r="M50" s="40"/>
      <c r="N50" s="40"/>
      <c r="O50" s="38"/>
      <c r="P50" s="45">
        <v>65</v>
      </c>
    </row>
    <row r="51" spans="1:16" s="29" customFormat="1" ht="51" customHeight="1">
      <c r="A51" s="25">
        <v>9319180</v>
      </c>
      <c r="B51" s="30"/>
      <c r="C51" s="30"/>
      <c r="D51" s="28" t="s">
        <v>15</v>
      </c>
      <c r="E51" s="19"/>
      <c r="F51" s="14"/>
      <c r="G51" s="14"/>
      <c r="H51" s="14"/>
      <c r="I51" s="12"/>
      <c r="J51" s="10">
        <v>4553.6</v>
      </c>
      <c r="K51" s="11">
        <v>4553.6</v>
      </c>
      <c r="L51" s="14"/>
      <c r="M51" s="14"/>
      <c r="N51" s="14"/>
      <c r="O51" s="12"/>
      <c r="P51" s="17">
        <v>4553.6</v>
      </c>
    </row>
    <row r="52" spans="1:16" s="43" customFormat="1" ht="23.25" customHeight="1">
      <c r="A52" s="31">
        <v>9319180</v>
      </c>
      <c r="B52" s="48">
        <v>240900</v>
      </c>
      <c r="C52" s="49">
        <v>133</v>
      </c>
      <c r="D52" s="34" t="s">
        <v>37</v>
      </c>
      <c r="E52" s="44"/>
      <c r="F52" s="40"/>
      <c r="G52" s="40"/>
      <c r="H52" s="40"/>
      <c r="I52" s="38"/>
      <c r="J52" s="35">
        <v>4553.6</v>
      </c>
      <c r="K52" s="36">
        <v>4553.6</v>
      </c>
      <c r="L52" s="40"/>
      <c r="M52" s="40"/>
      <c r="N52" s="40"/>
      <c r="O52" s="38"/>
      <c r="P52" s="42">
        <v>4553.6</v>
      </c>
    </row>
  </sheetData>
  <sheetProtection/>
  <mergeCells count="17">
    <mergeCell ref="A1:P1"/>
    <mergeCell ref="A2:P2"/>
    <mergeCell ref="E5:E6"/>
    <mergeCell ref="F5:F6"/>
    <mergeCell ref="G5:H5"/>
    <mergeCell ref="I5:I6"/>
    <mergeCell ref="J5:J6"/>
    <mergeCell ref="K5:K6"/>
    <mergeCell ref="P4:P6"/>
    <mergeCell ref="A4:A6"/>
    <mergeCell ref="B4:B6"/>
    <mergeCell ref="C4:C6"/>
    <mergeCell ref="D4:D6"/>
    <mergeCell ref="E4:I4"/>
    <mergeCell ref="J4:O4"/>
    <mergeCell ref="L5:M5"/>
    <mergeCell ref="N5:N6"/>
  </mergeCells>
  <printOptions/>
  <pageMargins left="0.1968503937007874" right="0.1968503937007874" top="0.6692913385826772" bottom="0.31496062992125984" header="0.5118110236220472" footer="0.196850393700787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5"/>
  <sheetViews>
    <sheetView showGridLines="0" zoomScale="130" zoomScaleNormal="130" zoomScalePageLayoutView="0" workbookViewId="0" topLeftCell="A16">
      <selection activeCell="F24" sqref="F24"/>
    </sheetView>
  </sheetViews>
  <sheetFormatPr defaultColWidth="10.66015625" defaultRowHeight="11.25"/>
  <cols>
    <col min="1" max="1" width="8.5" style="1" customWidth="1"/>
    <col min="2" max="2" width="7.33203125" style="1" customWidth="1"/>
    <col min="3" max="3" width="54" style="1" customWidth="1"/>
    <col min="4" max="4" width="11.66015625" style="1" bestFit="1" customWidth="1"/>
    <col min="5" max="6" width="11.16015625" style="1" customWidth="1"/>
    <col min="7" max="7" width="10.33203125" style="1" customWidth="1"/>
    <col min="8" max="16384" width="10.66015625" style="21" customWidth="1"/>
  </cols>
  <sheetData>
    <row r="1" spans="1:7" s="51" customFormat="1" ht="18.75">
      <c r="A1" s="89" t="s">
        <v>65</v>
      </c>
      <c r="B1" s="89"/>
      <c r="C1" s="89"/>
      <c r="D1" s="89"/>
      <c r="E1" s="89"/>
      <c r="F1" s="89"/>
      <c r="G1" s="89"/>
    </row>
    <row r="2" spans="1:7" s="51" customFormat="1" ht="18.75">
      <c r="A2" s="89" t="s">
        <v>84</v>
      </c>
      <c r="B2" s="89"/>
      <c r="C2" s="89"/>
      <c r="D2" s="89"/>
      <c r="E2" s="89"/>
      <c r="F2" s="89"/>
      <c r="G2" s="89"/>
    </row>
    <row r="3" s="1" customFormat="1" ht="11.25">
      <c r="G3" s="1" t="s">
        <v>0</v>
      </c>
    </row>
    <row r="4" spans="1:7" s="1" customFormat="1" ht="33" customHeight="1">
      <c r="A4" s="94" t="s">
        <v>20</v>
      </c>
      <c r="B4" s="94" t="s">
        <v>1</v>
      </c>
      <c r="C4" s="95" t="s">
        <v>2</v>
      </c>
      <c r="D4" s="95" t="s">
        <v>3</v>
      </c>
      <c r="E4" s="95"/>
      <c r="F4" s="95"/>
      <c r="G4" s="95"/>
    </row>
    <row r="5" spans="1:7" s="1" customFormat="1" ht="34.5" customHeight="1">
      <c r="A5" s="94"/>
      <c r="B5" s="94"/>
      <c r="C5" s="95"/>
      <c r="D5" s="52" t="s">
        <v>62</v>
      </c>
      <c r="E5" s="52" t="s">
        <v>85</v>
      </c>
      <c r="F5" s="52" t="s">
        <v>67</v>
      </c>
      <c r="G5" s="52" t="s">
        <v>64</v>
      </c>
    </row>
    <row r="6" spans="1:7" s="9" customFormat="1" ht="21.75" customHeight="1">
      <c r="A6" s="53">
        <v>9300000</v>
      </c>
      <c r="B6" s="54"/>
      <c r="C6" s="55" t="s">
        <v>13</v>
      </c>
      <c r="D6" s="56">
        <f>D7+D8+D9+D10+D11+D12+D13+D14+D15+D16+D17+D18+D19+D20+D21+D23+D26+D27+D28+D31+D32+D33+D34+D35+D36+D37+D38+D39+D41+D43+D44+D42+D30</f>
        <v>1102950.81</v>
      </c>
      <c r="E6" s="56">
        <f>E7+E8+E9+E10+E11+E12+E13+E14+E15+E16+E17+E18+E19+E20+E21+E23+E26+E27+E28+E31+E32+E33+E34+E35+E36+E37+E38+E39+E41+E43+E44+E42+E30</f>
        <v>784843.1900000001</v>
      </c>
      <c r="F6" s="56">
        <f>F7+F8+F9+F10+F11+F12+F13+F14+F15+F16+F17+F18+F19+F20+F21+F23+F26+F27+F28+F31+F32+F33+F34+F35+F36+F37+F38+F39+F41+F43+F44+F42+F30</f>
        <v>722381.9</v>
      </c>
      <c r="G6" s="72">
        <f>F6/E6</f>
        <v>0.9204155800854945</v>
      </c>
    </row>
    <row r="7" spans="1:7" s="29" customFormat="1" ht="27.75" customHeight="1">
      <c r="A7" s="57">
        <v>9310190</v>
      </c>
      <c r="B7" s="58">
        <v>10117</v>
      </c>
      <c r="C7" s="59" t="s">
        <v>55</v>
      </c>
      <c r="D7" s="60">
        <v>57073.1</v>
      </c>
      <c r="E7" s="60">
        <v>44273.5</v>
      </c>
      <c r="F7" s="60">
        <v>39008.8</v>
      </c>
      <c r="G7" s="73">
        <f>F7/E7</f>
        <v>0.8810868804137916</v>
      </c>
    </row>
    <row r="8" spans="1:7" s="29" customFormat="1" ht="17.25" customHeight="1">
      <c r="A8" s="57">
        <v>9311010</v>
      </c>
      <c r="B8" s="58">
        <v>70101</v>
      </c>
      <c r="C8" s="59" t="s">
        <v>33</v>
      </c>
      <c r="D8" s="60">
        <v>247473.7</v>
      </c>
      <c r="E8" s="60">
        <v>180150</v>
      </c>
      <c r="F8" s="60">
        <v>161331</v>
      </c>
      <c r="G8" s="73">
        <f aca="true" t="shared" si="0" ref="G8:G45">F8/E8</f>
        <v>0.8955370524562865</v>
      </c>
    </row>
    <row r="9" spans="1:7" s="29" customFormat="1" ht="35.25" customHeight="1">
      <c r="A9" s="57">
        <v>9311020</v>
      </c>
      <c r="B9" s="58">
        <v>70201</v>
      </c>
      <c r="C9" s="59" t="s">
        <v>52</v>
      </c>
      <c r="D9" s="60">
        <v>421896.5</v>
      </c>
      <c r="E9" s="60">
        <v>281236.3</v>
      </c>
      <c r="F9" s="60">
        <v>270001.3</v>
      </c>
      <c r="G9" s="73">
        <f t="shared" si="0"/>
        <v>0.9600513873920259</v>
      </c>
    </row>
    <row r="10" spans="1:7" s="29" customFormat="1" ht="11.25">
      <c r="A10" s="57">
        <v>9311030</v>
      </c>
      <c r="B10" s="58">
        <v>70202</v>
      </c>
      <c r="C10" s="59" t="s">
        <v>38</v>
      </c>
      <c r="D10" s="60">
        <v>1670</v>
      </c>
      <c r="E10" s="60">
        <v>1080.5</v>
      </c>
      <c r="F10" s="61">
        <v>939.2</v>
      </c>
      <c r="G10" s="73">
        <f t="shared" si="0"/>
        <v>0.8692272096251735</v>
      </c>
    </row>
    <row r="11" spans="1:7" s="29" customFormat="1" ht="24.75" customHeight="1">
      <c r="A11" s="57">
        <v>9311040</v>
      </c>
      <c r="B11" s="58">
        <v>70301</v>
      </c>
      <c r="C11" s="59" t="s">
        <v>56</v>
      </c>
      <c r="D11" s="60">
        <v>9886.7</v>
      </c>
      <c r="E11" s="60">
        <v>6074</v>
      </c>
      <c r="F11" s="60">
        <v>5463</v>
      </c>
      <c r="G11" s="73">
        <f t="shared" si="0"/>
        <v>0.899407309845242</v>
      </c>
    </row>
    <row r="12" spans="1:7" s="29" customFormat="1" ht="31.5">
      <c r="A12" s="57">
        <v>9311070</v>
      </c>
      <c r="B12" s="58">
        <v>70304</v>
      </c>
      <c r="C12" s="59" t="s">
        <v>34</v>
      </c>
      <c r="D12" s="60">
        <v>29862.6</v>
      </c>
      <c r="E12" s="60">
        <v>18642.3</v>
      </c>
      <c r="F12" s="60">
        <v>17309.3</v>
      </c>
      <c r="G12" s="73">
        <f t="shared" si="0"/>
        <v>0.928495947388466</v>
      </c>
    </row>
    <row r="13" spans="1:7" s="29" customFormat="1" ht="21">
      <c r="A13" s="57">
        <v>9311090</v>
      </c>
      <c r="B13" s="58">
        <v>70401</v>
      </c>
      <c r="C13" s="59" t="s">
        <v>39</v>
      </c>
      <c r="D13" s="60">
        <v>14839</v>
      </c>
      <c r="E13" s="60">
        <v>11013</v>
      </c>
      <c r="F13" s="60">
        <v>8955.4</v>
      </c>
      <c r="G13" s="73">
        <f t="shared" si="0"/>
        <v>0.8131662580586579</v>
      </c>
    </row>
    <row r="14" spans="1:7" s="29" customFormat="1" ht="21">
      <c r="A14" s="57">
        <v>9311170</v>
      </c>
      <c r="B14" s="58">
        <v>70802</v>
      </c>
      <c r="C14" s="59" t="s">
        <v>23</v>
      </c>
      <c r="D14" s="60">
        <v>3723.7</v>
      </c>
      <c r="E14" s="60">
        <v>2692.5</v>
      </c>
      <c r="F14" s="60">
        <v>2399.7</v>
      </c>
      <c r="G14" s="73">
        <f t="shared" si="0"/>
        <v>0.8912534818941503</v>
      </c>
    </row>
    <row r="15" spans="1:7" s="29" customFormat="1" ht="11.25">
      <c r="A15" s="57">
        <v>9311190</v>
      </c>
      <c r="B15" s="58">
        <v>70804</v>
      </c>
      <c r="C15" s="59" t="s">
        <v>40</v>
      </c>
      <c r="D15" s="60">
        <v>6674.1</v>
      </c>
      <c r="E15" s="60">
        <v>5264.4</v>
      </c>
      <c r="F15" s="60">
        <v>4590.9</v>
      </c>
      <c r="G15" s="73">
        <f t="shared" si="0"/>
        <v>0.872065192614543</v>
      </c>
    </row>
    <row r="16" spans="1:7" s="29" customFormat="1" ht="11.25">
      <c r="A16" s="57">
        <v>9311200</v>
      </c>
      <c r="B16" s="58">
        <v>70805</v>
      </c>
      <c r="C16" s="59" t="s">
        <v>53</v>
      </c>
      <c r="D16" s="60">
        <v>1478.9</v>
      </c>
      <c r="E16" s="60">
        <v>1144.1</v>
      </c>
      <c r="F16" s="61">
        <v>885.4</v>
      </c>
      <c r="G16" s="73">
        <f t="shared" si="0"/>
        <v>0.7738834018005419</v>
      </c>
    </row>
    <row r="17" spans="1:7" s="29" customFormat="1" ht="21">
      <c r="A17" s="57">
        <v>9311230</v>
      </c>
      <c r="B17" s="58">
        <v>70808</v>
      </c>
      <c r="C17" s="59" t="s">
        <v>41</v>
      </c>
      <c r="D17" s="61">
        <v>78.9</v>
      </c>
      <c r="E17" s="61">
        <v>59.9</v>
      </c>
      <c r="F17" s="61">
        <v>52.5</v>
      </c>
      <c r="G17" s="73">
        <f t="shared" si="0"/>
        <v>0.8764607679465777</v>
      </c>
    </row>
    <row r="18" spans="1:7" s="29" customFormat="1" ht="11.25">
      <c r="A18" s="57">
        <v>9312010</v>
      </c>
      <c r="B18" s="58">
        <v>80101</v>
      </c>
      <c r="C18" s="59" t="s">
        <v>25</v>
      </c>
      <c r="D18" s="60">
        <v>18632.4</v>
      </c>
      <c r="E18" s="60">
        <v>13890.8</v>
      </c>
      <c r="F18" s="60">
        <v>13166.8</v>
      </c>
      <c r="G18" s="73">
        <f t="shared" si="0"/>
        <v>0.9478791718259567</v>
      </c>
    </row>
    <row r="19" spans="1:7" s="29" customFormat="1" ht="11.25">
      <c r="A19" s="57">
        <v>9312130</v>
      </c>
      <c r="B19" s="58">
        <v>80400</v>
      </c>
      <c r="C19" s="59" t="s">
        <v>57</v>
      </c>
      <c r="D19" s="60">
        <v>71960.1</v>
      </c>
      <c r="E19" s="60">
        <v>54155.7</v>
      </c>
      <c r="F19" s="62">
        <v>50408.3</v>
      </c>
      <c r="G19" s="73">
        <f t="shared" si="0"/>
        <v>0.9308032210829147</v>
      </c>
    </row>
    <row r="20" spans="1:7" s="29" customFormat="1" ht="11.25">
      <c r="A20" s="57">
        <v>9312180</v>
      </c>
      <c r="B20" s="58">
        <v>80800</v>
      </c>
      <c r="C20" s="59" t="s">
        <v>42</v>
      </c>
      <c r="D20" s="60">
        <v>96604.8</v>
      </c>
      <c r="E20" s="60">
        <v>71963</v>
      </c>
      <c r="F20" s="62">
        <v>69184</v>
      </c>
      <c r="G20" s="73">
        <f t="shared" si="0"/>
        <v>0.9613829328960716</v>
      </c>
    </row>
    <row r="21" spans="1:7" s="29" customFormat="1" ht="21">
      <c r="A21" s="57">
        <v>9313100</v>
      </c>
      <c r="B21" s="63"/>
      <c r="C21" s="59" t="s">
        <v>27</v>
      </c>
      <c r="D21" s="60">
        <f>D22</f>
        <v>13556.5</v>
      </c>
      <c r="E21" s="60">
        <f>E22</f>
        <v>10010</v>
      </c>
      <c r="F21" s="60">
        <f>F22</f>
        <v>7989.5</v>
      </c>
      <c r="G21" s="73">
        <f t="shared" si="0"/>
        <v>0.7981518481518481</v>
      </c>
    </row>
    <row r="22" spans="1:7" s="43" customFormat="1" ht="27">
      <c r="A22" s="64">
        <v>9313104</v>
      </c>
      <c r="B22" s="65">
        <v>91204</v>
      </c>
      <c r="C22" s="66" t="s">
        <v>58</v>
      </c>
      <c r="D22" s="67">
        <v>13556.5</v>
      </c>
      <c r="E22" s="67">
        <v>10010</v>
      </c>
      <c r="F22" s="67">
        <v>7989.5</v>
      </c>
      <c r="G22" s="73">
        <f t="shared" si="0"/>
        <v>0.7981518481518481</v>
      </c>
    </row>
    <row r="23" spans="1:7" s="29" customFormat="1" ht="11.25">
      <c r="A23" s="57">
        <v>9313130</v>
      </c>
      <c r="B23" s="63"/>
      <c r="C23" s="59" t="s">
        <v>31</v>
      </c>
      <c r="D23" s="60">
        <f>D24+D25</f>
        <v>2092.6</v>
      </c>
      <c r="E23" s="60">
        <f>E24+E25</f>
        <v>1539.4</v>
      </c>
      <c r="F23" s="60">
        <f>F24+F25</f>
        <v>1453.7</v>
      </c>
      <c r="G23" s="73">
        <f t="shared" si="0"/>
        <v>0.9443289593348058</v>
      </c>
    </row>
    <row r="24" spans="1:7" s="43" customFormat="1" ht="11.25">
      <c r="A24" s="64">
        <v>9313131</v>
      </c>
      <c r="B24" s="65">
        <v>91101</v>
      </c>
      <c r="C24" s="66" t="s">
        <v>43</v>
      </c>
      <c r="D24" s="67">
        <v>2082.6</v>
      </c>
      <c r="E24" s="67">
        <v>1529.4</v>
      </c>
      <c r="F24" s="67">
        <v>1443.7</v>
      </c>
      <c r="G24" s="73">
        <f t="shared" si="0"/>
        <v>0.943964953576566</v>
      </c>
    </row>
    <row r="25" spans="1:7" s="43" customFormat="1" ht="11.25">
      <c r="A25" s="64">
        <v>9313134</v>
      </c>
      <c r="B25" s="65">
        <v>91107</v>
      </c>
      <c r="C25" s="66" t="s">
        <v>59</v>
      </c>
      <c r="D25" s="68">
        <v>10</v>
      </c>
      <c r="E25" s="68">
        <v>10</v>
      </c>
      <c r="F25" s="69">
        <v>10</v>
      </c>
      <c r="G25" s="73">
        <f t="shared" si="0"/>
        <v>1</v>
      </c>
    </row>
    <row r="26" spans="1:7" s="29" customFormat="1" ht="11.25">
      <c r="A26" s="57">
        <v>9313140</v>
      </c>
      <c r="B26" s="58">
        <v>91103</v>
      </c>
      <c r="C26" s="59" t="s">
        <v>44</v>
      </c>
      <c r="D26" s="61">
        <v>13</v>
      </c>
      <c r="E26" s="61">
        <v>8.7</v>
      </c>
      <c r="F26" s="62">
        <v>7.6</v>
      </c>
      <c r="G26" s="73">
        <v>0</v>
      </c>
    </row>
    <row r="27" spans="1:7" s="29" customFormat="1" ht="11.25">
      <c r="A27" s="57">
        <v>9313150</v>
      </c>
      <c r="B27" s="58">
        <v>91105</v>
      </c>
      <c r="C27" s="59" t="s">
        <v>45</v>
      </c>
      <c r="D27" s="60">
        <v>6904.3</v>
      </c>
      <c r="E27" s="60">
        <v>5084.5</v>
      </c>
      <c r="F27" s="60">
        <v>3952.2</v>
      </c>
      <c r="G27" s="73">
        <f t="shared" si="0"/>
        <v>0.7773035696725341</v>
      </c>
    </row>
    <row r="28" spans="1:7" s="29" customFormat="1" ht="11.25">
      <c r="A28" s="57">
        <v>9313200</v>
      </c>
      <c r="B28" s="63"/>
      <c r="C28" s="59" t="s">
        <v>28</v>
      </c>
      <c r="D28" s="61">
        <f>D29</f>
        <v>750.2</v>
      </c>
      <c r="E28" s="61">
        <f>E29</f>
        <v>533.3</v>
      </c>
      <c r="F28" s="61">
        <f>F29</f>
        <v>313</v>
      </c>
      <c r="G28" s="73">
        <f t="shared" si="0"/>
        <v>0.5869116819801238</v>
      </c>
    </row>
    <row r="29" spans="1:7" s="43" customFormat="1" ht="18">
      <c r="A29" s="74">
        <v>9313202</v>
      </c>
      <c r="B29" s="75">
        <v>91209</v>
      </c>
      <c r="C29" s="76" t="s">
        <v>46</v>
      </c>
      <c r="D29" s="77">
        <v>750.2</v>
      </c>
      <c r="E29" s="68">
        <v>533.3</v>
      </c>
      <c r="F29" s="69">
        <v>313</v>
      </c>
      <c r="G29" s="73">
        <f t="shared" si="0"/>
        <v>0.5869116819801238</v>
      </c>
    </row>
    <row r="30" spans="1:7" s="43" customFormat="1" ht="11.25">
      <c r="A30" s="57">
        <v>9313240</v>
      </c>
      <c r="B30" s="58">
        <v>90501</v>
      </c>
      <c r="C30" s="59" t="s">
        <v>83</v>
      </c>
      <c r="D30" s="82">
        <v>25</v>
      </c>
      <c r="E30" s="68">
        <v>25</v>
      </c>
      <c r="F30" s="69">
        <v>4.7</v>
      </c>
      <c r="G30" s="73">
        <f t="shared" si="0"/>
        <v>0.188</v>
      </c>
    </row>
    <row r="31" spans="1:7" s="29" customFormat="1" ht="21">
      <c r="A31" s="78">
        <v>9313300</v>
      </c>
      <c r="B31" s="79">
        <v>91214</v>
      </c>
      <c r="C31" s="80" t="s">
        <v>29</v>
      </c>
      <c r="D31" s="81">
        <v>1801.5</v>
      </c>
      <c r="E31" s="60">
        <v>1402.2</v>
      </c>
      <c r="F31" s="60">
        <v>1007</v>
      </c>
      <c r="G31" s="73">
        <f t="shared" si="0"/>
        <v>0.7181571815718157</v>
      </c>
    </row>
    <row r="32" spans="1:7" s="29" customFormat="1" ht="21">
      <c r="A32" s="57">
        <v>9313400</v>
      </c>
      <c r="B32" s="58">
        <v>90412</v>
      </c>
      <c r="C32" s="59" t="s">
        <v>30</v>
      </c>
      <c r="D32" s="60">
        <v>2003.9</v>
      </c>
      <c r="E32" s="60">
        <v>1620</v>
      </c>
      <c r="F32" s="61">
        <v>814.5</v>
      </c>
      <c r="G32" s="73">
        <f t="shared" si="0"/>
        <v>0.5027777777777778</v>
      </c>
    </row>
    <row r="33" spans="1:7" s="29" customFormat="1" ht="11.25">
      <c r="A33" s="57">
        <v>9314020</v>
      </c>
      <c r="B33" s="70">
        <v>110102</v>
      </c>
      <c r="C33" s="59" t="s">
        <v>14</v>
      </c>
      <c r="D33" s="61">
        <v>972.8</v>
      </c>
      <c r="E33" s="61">
        <v>714.3</v>
      </c>
      <c r="F33" s="62">
        <v>714</v>
      </c>
      <c r="G33" s="73">
        <f t="shared" si="0"/>
        <v>0.9995800083998321</v>
      </c>
    </row>
    <row r="34" spans="1:7" s="29" customFormat="1" ht="21">
      <c r="A34" s="57">
        <v>9314030</v>
      </c>
      <c r="B34" s="70">
        <v>110103</v>
      </c>
      <c r="C34" s="59" t="s">
        <v>47</v>
      </c>
      <c r="D34" s="61">
        <v>214.6</v>
      </c>
      <c r="E34" s="61">
        <v>114.6</v>
      </c>
      <c r="F34" s="62">
        <v>104.5</v>
      </c>
      <c r="G34" s="73">
        <f t="shared" si="0"/>
        <v>0.911867364746946</v>
      </c>
    </row>
    <row r="35" spans="1:7" s="29" customFormat="1" ht="11.25">
      <c r="A35" s="57">
        <v>9314060</v>
      </c>
      <c r="B35" s="70">
        <v>110201</v>
      </c>
      <c r="C35" s="59" t="s">
        <v>17</v>
      </c>
      <c r="D35" s="60">
        <v>10930.1</v>
      </c>
      <c r="E35" s="60">
        <v>7927.1</v>
      </c>
      <c r="F35" s="60">
        <v>7261.6</v>
      </c>
      <c r="G35" s="73">
        <f t="shared" si="0"/>
        <v>0.9160474826859759</v>
      </c>
    </row>
    <row r="36" spans="1:7" s="29" customFormat="1" ht="11.25">
      <c r="A36" s="57">
        <v>9314090</v>
      </c>
      <c r="B36" s="70">
        <v>110204</v>
      </c>
      <c r="C36" s="59" t="s">
        <v>18</v>
      </c>
      <c r="D36" s="60">
        <v>1919.5</v>
      </c>
      <c r="E36" s="60">
        <v>1472.8</v>
      </c>
      <c r="F36" s="60">
        <v>1133.3</v>
      </c>
      <c r="G36" s="73">
        <f t="shared" si="0"/>
        <v>0.7694866920152091</v>
      </c>
    </row>
    <row r="37" spans="1:7" s="29" customFormat="1" ht="11.25">
      <c r="A37" s="57">
        <v>9314100</v>
      </c>
      <c r="B37" s="70">
        <v>110205</v>
      </c>
      <c r="C37" s="59" t="s">
        <v>32</v>
      </c>
      <c r="D37" s="60">
        <v>31785.3</v>
      </c>
      <c r="E37" s="60">
        <v>22171.4</v>
      </c>
      <c r="F37" s="60">
        <v>20854.4</v>
      </c>
      <c r="G37" s="73">
        <f t="shared" si="0"/>
        <v>0.940599150256637</v>
      </c>
    </row>
    <row r="38" spans="1:7" s="29" customFormat="1" ht="11.25">
      <c r="A38" s="57">
        <v>9314200</v>
      </c>
      <c r="B38" s="70">
        <v>110502</v>
      </c>
      <c r="C38" s="59" t="s">
        <v>19</v>
      </c>
      <c r="D38" s="60">
        <v>1062.2</v>
      </c>
      <c r="E38" s="60">
        <v>816.2</v>
      </c>
      <c r="F38" s="61">
        <v>717</v>
      </c>
      <c r="G38" s="73">
        <f t="shared" si="0"/>
        <v>0.8784611614800294</v>
      </c>
    </row>
    <row r="39" spans="1:7" s="29" customFormat="1" ht="11.25">
      <c r="A39" s="57">
        <v>9315020</v>
      </c>
      <c r="B39" s="63"/>
      <c r="C39" s="59" t="s">
        <v>24</v>
      </c>
      <c r="D39" s="60">
        <f>D40</f>
        <v>12416.3</v>
      </c>
      <c r="E39" s="60">
        <f>E40</f>
        <v>9383.28</v>
      </c>
      <c r="F39" s="60">
        <f>F40</f>
        <v>7344.1</v>
      </c>
      <c r="G39" s="73">
        <f t="shared" si="0"/>
        <v>0.7826794042168623</v>
      </c>
    </row>
    <row r="40" spans="1:7" s="43" customFormat="1" ht="18">
      <c r="A40" s="64">
        <v>9315022</v>
      </c>
      <c r="B40" s="71">
        <v>130107</v>
      </c>
      <c r="C40" s="66" t="s">
        <v>54</v>
      </c>
      <c r="D40" s="67">
        <v>12416.3</v>
      </c>
      <c r="E40" s="67">
        <v>9383.28</v>
      </c>
      <c r="F40" s="67">
        <v>7344.1</v>
      </c>
      <c r="G40" s="73">
        <f t="shared" si="0"/>
        <v>0.7826794042168623</v>
      </c>
    </row>
    <row r="41" spans="1:7" s="29" customFormat="1" ht="21">
      <c r="A41" s="57">
        <v>9315060</v>
      </c>
      <c r="B41" s="70">
        <v>130115</v>
      </c>
      <c r="C41" s="59" t="s">
        <v>48</v>
      </c>
      <c r="D41" s="61">
        <v>70</v>
      </c>
      <c r="E41" s="61">
        <v>70</v>
      </c>
      <c r="F41" s="62">
        <v>66.4</v>
      </c>
      <c r="G41" s="73">
        <f t="shared" si="0"/>
        <v>0.9485714285714286</v>
      </c>
    </row>
    <row r="42" spans="1:7" s="29" customFormat="1" ht="11.25">
      <c r="A42" s="57">
        <v>9316030</v>
      </c>
      <c r="B42" s="70">
        <v>100103</v>
      </c>
      <c r="C42" s="59" t="s">
        <v>73</v>
      </c>
      <c r="D42" s="61">
        <v>14713.41</v>
      </c>
      <c r="E42" s="61">
        <v>14713.41</v>
      </c>
      <c r="F42" s="62">
        <v>10557</v>
      </c>
      <c r="G42" s="73">
        <f t="shared" si="0"/>
        <v>0.7175087216355692</v>
      </c>
    </row>
    <row r="43" spans="1:7" s="29" customFormat="1" ht="11.25">
      <c r="A43" s="57">
        <v>9316060</v>
      </c>
      <c r="B43" s="70">
        <v>100203</v>
      </c>
      <c r="C43" s="59" t="s">
        <v>36</v>
      </c>
      <c r="D43" s="60">
        <v>19800.1</v>
      </c>
      <c r="E43" s="62">
        <v>15549.8</v>
      </c>
      <c r="F43" s="62">
        <v>14391.8</v>
      </c>
      <c r="G43" s="73">
        <f t="shared" si="0"/>
        <v>0.9255295888050007</v>
      </c>
    </row>
    <row r="44" spans="1:7" s="29" customFormat="1" ht="11.25">
      <c r="A44" s="57">
        <v>9318600</v>
      </c>
      <c r="B44" s="63"/>
      <c r="C44" s="59" t="s">
        <v>16</v>
      </c>
      <c r="D44" s="61">
        <f>D45</f>
        <v>65</v>
      </c>
      <c r="E44" s="61">
        <f>E45</f>
        <v>47.2</v>
      </c>
      <c r="F44" s="61">
        <f>F45</f>
        <v>0</v>
      </c>
      <c r="G44" s="73">
        <f t="shared" si="0"/>
        <v>0</v>
      </c>
    </row>
    <row r="45" spans="1:7" s="43" customFormat="1" ht="30.75" customHeight="1">
      <c r="A45" s="64">
        <v>9318600</v>
      </c>
      <c r="B45" s="71">
        <v>250404</v>
      </c>
      <c r="C45" s="66" t="s">
        <v>51</v>
      </c>
      <c r="D45" s="68">
        <v>65</v>
      </c>
      <c r="E45" s="68">
        <v>47.2</v>
      </c>
      <c r="F45" s="69">
        <v>0</v>
      </c>
      <c r="G45" s="73">
        <f t="shared" si="0"/>
        <v>0</v>
      </c>
    </row>
  </sheetData>
  <sheetProtection/>
  <mergeCells count="6">
    <mergeCell ref="A1:G1"/>
    <mergeCell ref="A2:G2"/>
    <mergeCell ref="A4:A5"/>
    <mergeCell ref="B4:B5"/>
    <mergeCell ref="C4:C5"/>
    <mergeCell ref="D4:G4"/>
  </mergeCells>
  <printOptions/>
  <pageMargins left="0.7480314960629921" right="0.2755905511811024" top="0.6692913385826772" bottom="0.3937007874015748" header="0.5118110236220472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5"/>
  <sheetViews>
    <sheetView showGridLines="0" zoomScale="130" zoomScaleNormal="130" zoomScalePageLayoutView="0" workbookViewId="0" topLeftCell="A1">
      <selection activeCell="F45" sqref="F45"/>
    </sheetView>
  </sheetViews>
  <sheetFormatPr defaultColWidth="10.66015625" defaultRowHeight="11.25"/>
  <cols>
    <col min="1" max="1" width="8.5" style="1" customWidth="1"/>
    <col min="2" max="2" width="7.33203125" style="1" customWidth="1"/>
    <col min="3" max="3" width="54" style="1" customWidth="1"/>
    <col min="4" max="4" width="11.66015625" style="1" bestFit="1" customWidth="1"/>
    <col min="5" max="6" width="11.16015625" style="1" customWidth="1"/>
    <col min="7" max="7" width="10.33203125" style="1" customWidth="1"/>
    <col min="8" max="16384" width="10.66015625" style="21" customWidth="1"/>
  </cols>
  <sheetData>
    <row r="1" spans="1:7" s="51" customFormat="1" ht="18.75">
      <c r="A1" s="89" t="s">
        <v>65</v>
      </c>
      <c r="B1" s="89"/>
      <c r="C1" s="89"/>
      <c r="D1" s="89"/>
      <c r="E1" s="89"/>
      <c r="F1" s="89"/>
      <c r="G1" s="89"/>
    </row>
    <row r="2" spans="1:7" s="51" customFormat="1" ht="18.75">
      <c r="A2" s="89" t="s">
        <v>86</v>
      </c>
      <c r="B2" s="89"/>
      <c r="C2" s="89"/>
      <c r="D2" s="89"/>
      <c r="E2" s="89"/>
      <c r="F2" s="89"/>
      <c r="G2" s="89"/>
    </row>
    <row r="3" s="1" customFormat="1" ht="11.25">
      <c r="G3" s="1" t="s">
        <v>0</v>
      </c>
    </row>
    <row r="4" spans="1:7" s="1" customFormat="1" ht="33" customHeight="1">
      <c r="A4" s="94" t="s">
        <v>20</v>
      </c>
      <c r="B4" s="94" t="s">
        <v>1</v>
      </c>
      <c r="C4" s="95" t="s">
        <v>2</v>
      </c>
      <c r="D4" s="95" t="s">
        <v>3</v>
      </c>
      <c r="E4" s="95"/>
      <c r="F4" s="95"/>
      <c r="G4" s="95"/>
    </row>
    <row r="5" spans="1:7" s="1" customFormat="1" ht="34.5" customHeight="1">
      <c r="A5" s="94"/>
      <c r="B5" s="94"/>
      <c r="C5" s="95"/>
      <c r="D5" s="52" t="s">
        <v>62</v>
      </c>
      <c r="E5" s="52" t="s">
        <v>87</v>
      </c>
      <c r="F5" s="52" t="s">
        <v>67</v>
      </c>
      <c r="G5" s="52" t="s">
        <v>64</v>
      </c>
    </row>
    <row r="6" spans="1:7" s="9" customFormat="1" ht="21.75" customHeight="1">
      <c r="A6" s="53">
        <v>9300000</v>
      </c>
      <c r="B6" s="54"/>
      <c r="C6" s="55" t="s">
        <v>13</v>
      </c>
      <c r="D6" s="56">
        <f>D7+D8+D9+D10+D11+D12+D13+D14+D15+D16+D17+D18+D19+D20+D21+D23+D26+D27+D28+D31+D32+D33+D34+D35+D36+D37+D38+D39+D41+D43+D44+D42+D30</f>
        <v>1110111.0100000002</v>
      </c>
      <c r="E6" s="56">
        <f>E7+E8+E9+E10+E11+E12+E13+E14+E15+E16+E17+E18+E19+E20+E21+E23+E26+E27+E28+E31+E32+E33+E34+E35+E36+E37+E38+E39+E41+E43+E44+E42+E30</f>
        <v>876897.3899999998</v>
      </c>
      <c r="F6" s="56">
        <f>F7+F8+F9+F10+F11+F12+F13+F14+F15+F16+F17+F18+F19+F20+F21+F23+F26+F27+F28+F31+F32+F33+F34+F35+F36+F37+F38+F39+F41+F43+F44+F42+F30</f>
        <v>787720.2999999998</v>
      </c>
      <c r="G6" s="72">
        <f>F6/E6</f>
        <v>0.898303848298602</v>
      </c>
    </row>
    <row r="7" spans="1:7" s="29" customFormat="1" ht="27.75" customHeight="1">
      <c r="A7" s="57">
        <v>9310190</v>
      </c>
      <c r="B7" s="58">
        <v>10117</v>
      </c>
      <c r="C7" s="59" t="s">
        <v>55</v>
      </c>
      <c r="D7" s="60">
        <v>57073.1</v>
      </c>
      <c r="E7" s="60">
        <v>48625.8</v>
      </c>
      <c r="F7" s="60">
        <v>44388.3</v>
      </c>
      <c r="G7" s="73">
        <f>F7/E7</f>
        <v>0.9128549041866664</v>
      </c>
    </row>
    <row r="8" spans="1:7" s="29" customFormat="1" ht="17.25" customHeight="1">
      <c r="A8" s="57">
        <v>9311010</v>
      </c>
      <c r="B8" s="58">
        <v>70101</v>
      </c>
      <c r="C8" s="59" t="s">
        <v>33</v>
      </c>
      <c r="D8" s="60">
        <v>247473.7</v>
      </c>
      <c r="E8" s="60">
        <v>199588.2</v>
      </c>
      <c r="F8" s="60">
        <v>178765.6</v>
      </c>
      <c r="G8" s="73">
        <f aca="true" t="shared" si="0" ref="G8:G45">F8/E8</f>
        <v>0.8956721890372277</v>
      </c>
    </row>
    <row r="9" spans="1:7" s="29" customFormat="1" ht="35.25" customHeight="1">
      <c r="A9" s="57">
        <v>9311020</v>
      </c>
      <c r="B9" s="58">
        <v>70201</v>
      </c>
      <c r="C9" s="59" t="s">
        <v>52</v>
      </c>
      <c r="D9" s="60">
        <v>421896.5</v>
      </c>
      <c r="E9" s="60">
        <v>311393.2</v>
      </c>
      <c r="F9" s="60">
        <v>285436.3</v>
      </c>
      <c r="G9" s="73">
        <f t="shared" si="0"/>
        <v>0.9166426884080962</v>
      </c>
    </row>
    <row r="10" spans="1:7" s="29" customFormat="1" ht="11.25">
      <c r="A10" s="57">
        <v>9311030</v>
      </c>
      <c r="B10" s="58">
        <v>70202</v>
      </c>
      <c r="C10" s="59" t="s">
        <v>38</v>
      </c>
      <c r="D10" s="60">
        <v>1670</v>
      </c>
      <c r="E10" s="60">
        <v>1223</v>
      </c>
      <c r="F10" s="61">
        <v>984.8</v>
      </c>
      <c r="G10" s="73">
        <f t="shared" si="0"/>
        <v>0.805233033524121</v>
      </c>
    </row>
    <row r="11" spans="1:7" s="29" customFormat="1" ht="24.75" customHeight="1">
      <c r="A11" s="57">
        <v>9311040</v>
      </c>
      <c r="B11" s="58">
        <v>70301</v>
      </c>
      <c r="C11" s="59" t="s">
        <v>56</v>
      </c>
      <c r="D11" s="60">
        <v>9886.7</v>
      </c>
      <c r="E11" s="60">
        <v>7015.2</v>
      </c>
      <c r="F11" s="60">
        <v>5720.5</v>
      </c>
      <c r="G11" s="73">
        <f t="shared" si="0"/>
        <v>0.8154436081651272</v>
      </c>
    </row>
    <row r="12" spans="1:7" s="29" customFormat="1" ht="31.5">
      <c r="A12" s="57">
        <v>9311070</v>
      </c>
      <c r="B12" s="58">
        <v>70304</v>
      </c>
      <c r="C12" s="59" t="s">
        <v>34</v>
      </c>
      <c r="D12" s="60">
        <v>29862.6</v>
      </c>
      <c r="E12" s="60">
        <v>21443.8</v>
      </c>
      <c r="F12" s="60">
        <v>18178.2</v>
      </c>
      <c r="G12" s="73">
        <f t="shared" si="0"/>
        <v>0.8477135582312837</v>
      </c>
    </row>
    <row r="13" spans="1:7" s="29" customFormat="1" ht="21">
      <c r="A13" s="57">
        <v>9311090</v>
      </c>
      <c r="B13" s="58">
        <v>70401</v>
      </c>
      <c r="C13" s="59" t="s">
        <v>39</v>
      </c>
      <c r="D13" s="60">
        <v>14839</v>
      </c>
      <c r="E13" s="60">
        <v>12175.2</v>
      </c>
      <c r="F13" s="60">
        <v>9337.6</v>
      </c>
      <c r="G13" s="73">
        <f t="shared" si="0"/>
        <v>0.7669360667586569</v>
      </c>
    </row>
    <row r="14" spans="1:7" s="29" customFormat="1" ht="21">
      <c r="A14" s="57">
        <v>9311170</v>
      </c>
      <c r="B14" s="58">
        <v>70802</v>
      </c>
      <c r="C14" s="59" t="s">
        <v>23</v>
      </c>
      <c r="D14" s="60">
        <v>3723.7</v>
      </c>
      <c r="E14" s="60">
        <v>3014.5</v>
      </c>
      <c r="F14" s="60">
        <v>2550.2</v>
      </c>
      <c r="G14" s="73">
        <f t="shared" si="0"/>
        <v>0.8459777740918891</v>
      </c>
    </row>
    <row r="15" spans="1:7" s="29" customFormat="1" ht="11.25">
      <c r="A15" s="57">
        <v>9311190</v>
      </c>
      <c r="B15" s="58">
        <v>70804</v>
      </c>
      <c r="C15" s="59" t="s">
        <v>40</v>
      </c>
      <c r="D15" s="60">
        <v>6674.1</v>
      </c>
      <c r="E15" s="60">
        <v>5753.4</v>
      </c>
      <c r="F15" s="60">
        <v>4833.6</v>
      </c>
      <c r="G15" s="73">
        <f t="shared" si="0"/>
        <v>0.8401293148399208</v>
      </c>
    </row>
    <row r="16" spans="1:7" s="29" customFormat="1" ht="11.25">
      <c r="A16" s="57">
        <v>9311200</v>
      </c>
      <c r="B16" s="58">
        <v>70805</v>
      </c>
      <c r="C16" s="59" t="s">
        <v>53</v>
      </c>
      <c r="D16" s="60">
        <v>1478.9</v>
      </c>
      <c r="E16" s="60">
        <v>1273.6</v>
      </c>
      <c r="F16" s="61">
        <v>971.2</v>
      </c>
      <c r="G16" s="73">
        <f t="shared" si="0"/>
        <v>0.7625628140703519</v>
      </c>
    </row>
    <row r="17" spans="1:7" s="29" customFormat="1" ht="21">
      <c r="A17" s="57">
        <v>9311230</v>
      </c>
      <c r="B17" s="58">
        <v>70808</v>
      </c>
      <c r="C17" s="59" t="s">
        <v>41</v>
      </c>
      <c r="D17" s="61">
        <v>78.9</v>
      </c>
      <c r="E17" s="61">
        <v>59.9</v>
      </c>
      <c r="F17" s="61">
        <v>52.5</v>
      </c>
      <c r="G17" s="73">
        <f t="shared" si="0"/>
        <v>0.8764607679465777</v>
      </c>
    </row>
    <row r="18" spans="1:7" s="29" customFormat="1" ht="11.25">
      <c r="A18" s="57">
        <v>9312010</v>
      </c>
      <c r="B18" s="58">
        <v>80101</v>
      </c>
      <c r="C18" s="59" t="s">
        <v>25</v>
      </c>
      <c r="D18" s="60">
        <v>18632.4</v>
      </c>
      <c r="E18" s="60">
        <v>15422.1</v>
      </c>
      <c r="F18" s="60">
        <v>14505.6</v>
      </c>
      <c r="G18" s="73">
        <f t="shared" si="0"/>
        <v>0.9405722956017663</v>
      </c>
    </row>
    <row r="19" spans="1:7" s="29" customFormat="1" ht="11.25">
      <c r="A19" s="57">
        <v>9312130</v>
      </c>
      <c r="B19" s="58">
        <v>80400</v>
      </c>
      <c r="C19" s="59" t="s">
        <v>57</v>
      </c>
      <c r="D19" s="60">
        <v>71960.1</v>
      </c>
      <c r="E19" s="60">
        <v>59961.7</v>
      </c>
      <c r="F19" s="62">
        <v>54601.6</v>
      </c>
      <c r="G19" s="73">
        <f t="shared" si="0"/>
        <v>0.9106079380671329</v>
      </c>
    </row>
    <row r="20" spans="1:7" s="29" customFormat="1" ht="11.25">
      <c r="A20" s="57">
        <v>9312180</v>
      </c>
      <c r="B20" s="58">
        <v>80800</v>
      </c>
      <c r="C20" s="59" t="s">
        <v>42</v>
      </c>
      <c r="D20" s="60">
        <v>96604.8</v>
      </c>
      <c r="E20" s="60">
        <v>80252.9</v>
      </c>
      <c r="F20" s="62">
        <v>73728.2</v>
      </c>
      <c r="G20" s="73">
        <f t="shared" si="0"/>
        <v>0.9186982651094229</v>
      </c>
    </row>
    <row r="21" spans="1:7" s="29" customFormat="1" ht="21">
      <c r="A21" s="57">
        <v>9313100</v>
      </c>
      <c r="B21" s="63"/>
      <c r="C21" s="59" t="s">
        <v>27</v>
      </c>
      <c r="D21" s="60">
        <f>D22</f>
        <v>13556.5</v>
      </c>
      <c r="E21" s="60">
        <f>E22</f>
        <v>11192.1</v>
      </c>
      <c r="F21" s="60">
        <f>F22</f>
        <v>9555.6</v>
      </c>
      <c r="G21" s="73">
        <f t="shared" si="0"/>
        <v>0.8537807918085077</v>
      </c>
    </row>
    <row r="22" spans="1:7" s="43" customFormat="1" ht="27">
      <c r="A22" s="64">
        <v>9313104</v>
      </c>
      <c r="B22" s="65">
        <v>91204</v>
      </c>
      <c r="C22" s="66" t="s">
        <v>58</v>
      </c>
      <c r="D22" s="67">
        <v>13556.5</v>
      </c>
      <c r="E22" s="67">
        <v>11192.1</v>
      </c>
      <c r="F22" s="67">
        <v>9555.6</v>
      </c>
      <c r="G22" s="73">
        <f t="shared" si="0"/>
        <v>0.8537807918085077</v>
      </c>
    </row>
    <row r="23" spans="1:7" s="29" customFormat="1" ht="11.25">
      <c r="A23" s="57">
        <v>9313130</v>
      </c>
      <c r="B23" s="63"/>
      <c r="C23" s="59" t="s">
        <v>31</v>
      </c>
      <c r="D23" s="60">
        <f>D24+D25</f>
        <v>2092.6</v>
      </c>
      <c r="E23" s="60">
        <f>E24+E25</f>
        <v>1718.1</v>
      </c>
      <c r="F23" s="60">
        <f>F24+F25</f>
        <v>1647.6</v>
      </c>
      <c r="G23" s="73">
        <f t="shared" si="0"/>
        <v>0.9589662999825388</v>
      </c>
    </row>
    <row r="24" spans="1:7" s="43" customFormat="1" ht="11.25">
      <c r="A24" s="64">
        <v>9313131</v>
      </c>
      <c r="B24" s="65">
        <v>91101</v>
      </c>
      <c r="C24" s="66" t="s">
        <v>43</v>
      </c>
      <c r="D24" s="67">
        <v>2082.6</v>
      </c>
      <c r="E24" s="67">
        <v>1708.1</v>
      </c>
      <c r="F24" s="67">
        <v>1637.6</v>
      </c>
      <c r="G24" s="73">
        <f t="shared" si="0"/>
        <v>0.9587260699022305</v>
      </c>
    </row>
    <row r="25" spans="1:7" s="43" customFormat="1" ht="11.25">
      <c r="A25" s="64">
        <v>9313134</v>
      </c>
      <c r="B25" s="65">
        <v>91107</v>
      </c>
      <c r="C25" s="66" t="s">
        <v>59</v>
      </c>
      <c r="D25" s="68">
        <v>10</v>
      </c>
      <c r="E25" s="68">
        <v>10</v>
      </c>
      <c r="F25" s="69">
        <v>10</v>
      </c>
      <c r="G25" s="73">
        <f t="shared" si="0"/>
        <v>1</v>
      </c>
    </row>
    <row r="26" spans="1:7" s="29" customFormat="1" ht="11.25">
      <c r="A26" s="57">
        <v>9313140</v>
      </c>
      <c r="B26" s="58">
        <v>91103</v>
      </c>
      <c r="C26" s="59" t="s">
        <v>44</v>
      </c>
      <c r="D26" s="61">
        <v>13</v>
      </c>
      <c r="E26" s="61">
        <v>13</v>
      </c>
      <c r="F26" s="62">
        <v>12.3</v>
      </c>
      <c r="G26" s="73">
        <v>0</v>
      </c>
    </row>
    <row r="27" spans="1:7" s="29" customFormat="1" ht="11.25">
      <c r="A27" s="57">
        <v>9313150</v>
      </c>
      <c r="B27" s="58">
        <v>91105</v>
      </c>
      <c r="C27" s="59" t="s">
        <v>45</v>
      </c>
      <c r="D27" s="60">
        <v>6904.3</v>
      </c>
      <c r="E27" s="60">
        <v>5666.5</v>
      </c>
      <c r="F27" s="60">
        <v>4436.4</v>
      </c>
      <c r="G27" s="73">
        <f t="shared" si="0"/>
        <v>0.7829171446219005</v>
      </c>
    </row>
    <row r="28" spans="1:7" s="29" customFormat="1" ht="11.25">
      <c r="A28" s="57">
        <v>9313200</v>
      </c>
      <c r="B28" s="63"/>
      <c r="C28" s="59" t="s">
        <v>28</v>
      </c>
      <c r="D28" s="61">
        <f>D29</f>
        <v>750.2</v>
      </c>
      <c r="E28" s="61">
        <f>E29</f>
        <v>605.6</v>
      </c>
      <c r="F28" s="61">
        <f>F29</f>
        <v>412.9</v>
      </c>
      <c r="G28" s="73">
        <f t="shared" si="0"/>
        <v>0.6818031704095112</v>
      </c>
    </row>
    <row r="29" spans="1:7" s="43" customFormat="1" ht="18">
      <c r="A29" s="74">
        <v>9313202</v>
      </c>
      <c r="B29" s="75">
        <v>91209</v>
      </c>
      <c r="C29" s="76" t="s">
        <v>46</v>
      </c>
      <c r="D29" s="77">
        <v>750.2</v>
      </c>
      <c r="E29" s="68">
        <v>605.6</v>
      </c>
      <c r="F29" s="69">
        <v>412.9</v>
      </c>
      <c r="G29" s="73">
        <f t="shared" si="0"/>
        <v>0.6818031704095112</v>
      </c>
    </row>
    <row r="30" spans="1:7" s="43" customFormat="1" ht="11.25">
      <c r="A30" s="57">
        <v>9313240</v>
      </c>
      <c r="B30" s="58">
        <v>90501</v>
      </c>
      <c r="C30" s="59" t="s">
        <v>83</v>
      </c>
      <c r="D30" s="82">
        <v>25</v>
      </c>
      <c r="E30" s="68">
        <v>25</v>
      </c>
      <c r="F30" s="69">
        <v>6.4</v>
      </c>
      <c r="G30" s="73">
        <f t="shared" si="0"/>
        <v>0.256</v>
      </c>
    </row>
    <row r="31" spans="1:7" s="29" customFormat="1" ht="21">
      <c r="A31" s="78">
        <v>9313300</v>
      </c>
      <c r="B31" s="79">
        <v>91214</v>
      </c>
      <c r="C31" s="80" t="s">
        <v>29</v>
      </c>
      <c r="D31" s="81">
        <v>1801.5</v>
      </c>
      <c r="E31" s="60">
        <v>1556.1</v>
      </c>
      <c r="F31" s="60">
        <v>1225.4</v>
      </c>
      <c r="G31" s="73">
        <f t="shared" si="0"/>
        <v>0.7874815243236297</v>
      </c>
    </row>
    <row r="32" spans="1:7" s="29" customFormat="1" ht="21">
      <c r="A32" s="57">
        <v>9313400</v>
      </c>
      <c r="B32" s="58">
        <v>90412</v>
      </c>
      <c r="C32" s="59" t="s">
        <v>30</v>
      </c>
      <c r="D32" s="60">
        <v>2003.9</v>
      </c>
      <c r="E32" s="60">
        <v>1922.6</v>
      </c>
      <c r="F32" s="61">
        <v>1149.3</v>
      </c>
      <c r="G32" s="73">
        <f t="shared" si="0"/>
        <v>0.5977842504941225</v>
      </c>
    </row>
    <row r="33" spans="1:7" s="29" customFormat="1" ht="11.25">
      <c r="A33" s="57">
        <v>9314020</v>
      </c>
      <c r="B33" s="70">
        <v>110102</v>
      </c>
      <c r="C33" s="59" t="s">
        <v>14</v>
      </c>
      <c r="D33" s="61">
        <v>972.8</v>
      </c>
      <c r="E33" s="61">
        <v>796.2</v>
      </c>
      <c r="F33" s="62">
        <v>792.6</v>
      </c>
      <c r="G33" s="73">
        <f t="shared" si="0"/>
        <v>0.9954785229841748</v>
      </c>
    </row>
    <row r="34" spans="1:7" s="29" customFormat="1" ht="21">
      <c r="A34" s="57">
        <v>9314030</v>
      </c>
      <c r="B34" s="70">
        <v>110103</v>
      </c>
      <c r="C34" s="59" t="s">
        <v>47</v>
      </c>
      <c r="D34" s="61">
        <v>214.6</v>
      </c>
      <c r="E34" s="61">
        <v>214.6</v>
      </c>
      <c r="F34" s="62">
        <v>104.5</v>
      </c>
      <c r="G34" s="73">
        <f t="shared" si="0"/>
        <v>0.4869524697110904</v>
      </c>
    </row>
    <row r="35" spans="1:7" s="29" customFormat="1" ht="11.25">
      <c r="A35" s="57">
        <v>9314060</v>
      </c>
      <c r="B35" s="70">
        <v>110201</v>
      </c>
      <c r="C35" s="59" t="s">
        <v>17</v>
      </c>
      <c r="D35" s="60">
        <v>10930.1</v>
      </c>
      <c r="E35" s="60">
        <v>8794</v>
      </c>
      <c r="F35" s="60">
        <v>8248.9</v>
      </c>
      <c r="G35" s="73">
        <f t="shared" si="0"/>
        <v>0.9380145553786672</v>
      </c>
    </row>
    <row r="36" spans="1:7" s="29" customFormat="1" ht="11.25">
      <c r="A36" s="57">
        <v>9314090</v>
      </c>
      <c r="B36" s="70">
        <v>110204</v>
      </c>
      <c r="C36" s="59" t="s">
        <v>18</v>
      </c>
      <c r="D36" s="60">
        <v>1919.5</v>
      </c>
      <c r="E36" s="60">
        <v>1603.3</v>
      </c>
      <c r="F36" s="60">
        <v>1325.1</v>
      </c>
      <c r="G36" s="73">
        <f t="shared" si="0"/>
        <v>0.8264828790619347</v>
      </c>
    </row>
    <row r="37" spans="1:7" s="29" customFormat="1" ht="11.25">
      <c r="A37" s="57">
        <v>9314100</v>
      </c>
      <c r="B37" s="70">
        <v>110205</v>
      </c>
      <c r="C37" s="59" t="s">
        <v>32</v>
      </c>
      <c r="D37" s="60">
        <v>31785.3</v>
      </c>
      <c r="E37" s="60">
        <v>25000.5</v>
      </c>
      <c r="F37" s="60">
        <v>23364.1</v>
      </c>
      <c r="G37" s="73">
        <f t="shared" si="0"/>
        <v>0.934545309093818</v>
      </c>
    </row>
    <row r="38" spans="1:7" s="29" customFormat="1" ht="11.25">
      <c r="A38" s="57">
        <v>9314200</v>
      </c>
      <c r="B38" s="70">
        <v>110502</v>
      </c>
      <c r="C38" s="59" t="s">
        <v>19</v>
      </c>
      <c r="D38" s="60">
        <v>1062.2</v>
      </c>
      <c r="E38" s="60">
        <v>902.6</v>
      </c>
      <c r="F38" s="61">
        <v>793.7</v>
      </c>
      <c r="G38" s="73">
        <f t="shared" si="0"/>
        <v>0.8793485486372702</v>
      </c>
    </row>
    <row r="39" spans="1:7" s="29" customFormat="1" ht="11.25">
      <c r="A39" s="57">
        <v>9315020</v>
      </c>
      <c r="B39" s="63"/>
      <c r="C39" s="59" t="s">
        <v>24</v>
      </c>
      <c r="D39" s="60">
        <f>D40</f>
        <v>12416.3</v>
      </c>
      <c r="E39" s="60">
        <f>E40</f>
        <v>10538.18</v>
      </c>
      <c r="F39" s="60">
        <f>F40</f>
        <v>8107.4</v>
      </c>
      <c r="G39" s="73">
        <f t="shared" si="0"/>
        <v>0.7693358815279299</v>
      </c>
    </row>
    <row r="40" spans="1:7" s="43" customFormat="1" ht="18">
      <c r="A40" s="64">
        <v>9315022</v>
      </c>
      <c r="B40" s="71">
        <v>130107</v>
      </c>
      <c r="C40" s="66" t="s">
        <v>54</v>
      </c>
      <c r="D40" s="67">
        <v>12416.3</v>
      </c>
      <c r="E40" s="67">
        <v>10538.18</v>
      </c>
      <c r="F40" s="67">
        <v>8107.4</v>
      </c>
      <c r="G40" s="73">
        <f t="shared" si="0"/>
        <v>0.7693358815279299</v>
      </c>
    </row>
    <row r="41" spans="1:7" s="29" customFormat="1" ht="21">
      <c r="A41" s="57">
        <v>9315060</v>
      </c>
      <c r="B41" s="70">
        <v>130115</v>
      </c>
      <c r="C41" s="59" t="s">
        <v>48</v>
      </c>
      <c r="D41" s="61">
        <v>70</v>
      </c>
      <c r="E41" s="61">
        <v>70</v>
      </c>
      <c r="F41" s="62">
        <v>66.4</v>
      </c>
      <c r="G41" s="73">
        <f t="shared" si="0"/>
        <v>0.9485714285714286</v>
      </c>
    </row>
    <row r="42" spans="1:7" s="29" customFormat="1" ht="11.25">
      <c r="A42" s="57">
        <v>9316030</v>
      </c>
      <c r="B42" s="70">
        <v>100103</v>
      </c>
      <c r="C42" s="59" t="s">
        <v>73</v>
      </c>
      <c r="D42" s="61">
        <v>21873.61</v>
      </c>
      <c r="E42" s="61">
        <v>21873.61</v>
      </c>
      <c r="F42" s="62">
        <v>16749</v>
      </c>
      <c r="G42" s="73">
        <f t="shared" si="0"/>
        <v>0.7657172272889569</v>
      </c>
    </row>
    <row r="43" spans="1:7" s="29" customFormat="1" ht="11.25">
      <c r="A43" s="57">
        <v>9316060</v>
      </c>
      <c r="B43" s="70">
        <v>100203</v>
      </c>
      <c r="C43" s="59" t="s">
        <v>36</v>
      </c>
      <c r="D43" s="60">
        <v>19800.1</v>
      </c>
      <c r="E43" s="62">
        <v>17149.8</v>
      </c>
      <c r="F43" s="62">
        <v>15668.5</v>
      </c>
      <c r="G43" s="73">
        <f t="shared" si="0"/>
        <v>0.9136258148783076</v>
      </c>
    </row>
    <row r="44" spans="1:7" s="29" customFormat="1" ht="9.75" customHeight="1">
      <c r="A44" s="57">
        <v>9318600</v>
      </c>
      <c r="B44" s="63"/>
      <c r="C44" s="59" t="s">
        <v>16</v>
      </c>
      <c r="D44" s="61">
        <f>D45</f>
        <v>65</v>
      </c>
      <c r="E44" s="61">
        <f>E45</f>
        <v>53.1</v>
      </c>
      <c r="F44" s="61">
        <f>F45</f>
        <v>0</v>
      </c>
      <c r="G44" s="73">
        <f t="shared" si="0"/>
        <v>0</v>
      </c>
    </row>
    <row r="45" spans="1:7" s="43" customFormat="1" ht="30.75" customHeight="1">
      <c r="A45" s="64">
        <v>9318600</v>
      </c>
      <c r="B45" s="71">
        <v>250404</v>
      </c>
      <c r="C45" s="66" t="s">
        <v>51</v>
      </c>
      <c r="D45" s="68">
        <v>65</v>
      </c>
      <c r="E45" s="68">
        <v>53.1</v>
      </c>
      <c r="F45" s="69">
        <v>0</v>
      </c>
      <c r="G45" s="73">
        <f t="shared" si="0"/>
        <v>0</v>
      </c>
    </row>
  </sheetData>
  <sheetProtection/>
  <mergeCells count="6">
    <mergeCell ref="A1:G1"/>
    <mergeCell ref="A2:G2"/>
    <mergeCell ref="A4:A5"/>
    <mergeCell ref="B4:B5"/>
    <mergeCell ref="C4:C5"/>
    <mergeCell ref="D4:G4"/>
  </mergeCells>
  <printOptions/>
  <pageMargins left="0.7480314960629921" right="0.2755905511811024" top="0.6692913385826772" bottom="0.3937007874015748" header="0.5118110236220472" footer="0.196850393700787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6"/>
  <sheetViews>
    <sheetView showGridLines="0" zoomScale="130" zoomScaleNormal="130" zoomScalePageLayoutView="0" workbookViewId="0" topLeftCell="A1">
      <selection activeCell="F47" sqref="F47"/>
    </sheetView>
  </sheetViews>
  <sheetFormatPr defaultColWidth="10.66015625" defaultRowHeight="11.25"/>
  <cols>
    <col min="1" max="1" width="8.5" style="1" customWidth="1"/>
    <col min="2" max="2" width="7.33203125" style="1" customWidth="1"/>
    <col min="3" max="3" width="54" style="1" customWidth="1"/>
    <col min="4" max="4" width="11.66015625" style="1" bestFit="1" customWidth="1"/>
    <col min="5" max="6" width="11.16015625" style="1" customWidth="1"/>
    <col min="7" max="7" width="10.33203125" style="1" customWidth="1"/>
    <col min="8" max="8" width="15.83203125" style="21" bestFit="1" customWidth="1"/>
    <col min="9" max="16384" width="10.66015625" style="21" customWidth="1"/>
  </cols>
  <sheetData>
    <row r="1" spans="1:7" s="51" customFormat="1" ht="18.75">
      <c r="A1" s="89" t="s">
        <v>65</v>
      </c>
      <c r="B1" s="89"/>
      <c r="C1" s="89"/>
      <c r="D1" s="89"/>
      <c r="E1" s="89"/>
      <c r="F1" s="89"/>
      <c r="G1" s="89"/>
    </row>
    <row r="2" spans="1:7" s="51" customFormat="1" ht="18.75">
      <c r="A2" s="89" t="s">
        <v>89</v>
      </c>
      <c r="B2" s="89"/>
      <c r="C2" s="89"/>
      <c r="D2" s="89"/>
      <c r="E2" s="89"/>
      <c r="F2" s="89"/>
      <c r="G2" s="89"/>
    </row>
    <row r="3" s="1" customFormat="1" ht="11.25">
      <c r="G3" s="1" t="s">
        <v>0</v>
      </c>
    </row>
    <row r="4" spans="1:7" s="1" customFormat="1" ht="33" customHeight="1">
      <c r="A4" s="94" t="s">
        <v>20</v>
      </c>
      <c r="B4" s="94" t="s">
        <v>1</v>
      </c>
      <c r="C4" s="95" t="s">
        <v>2</v>
      </c>
      <c r="D4" s="95" t="s">
        <v>3</v>
      </c>
      <c r="E4" s="95"/>
      <c r="F4" s="95"/>
      <c r="G4" s="95"/>
    </row>
    <row r="5" spans="1:7" s="1" customFormat="1" ht="34.5" customHeight="1">
      <c r="A5" s="94"/>
      <c r="B5" s="94"/>
      <c r="C5" s="95"/>
      <c r="D5" s="52" t="s">
        <v>62</v>
      </c>
      <c r="E5" s="52" t="s">
        <v>88</v>
      </c>
      <c r="F5" s="52" t="s">
        <v>67</v>
      </c>
      <c r="G5" s="52" t="s">
        <v>64</v>
      </c>
    </row>
    <row r="6" spans="1:8" s="9" customFormat="1" ht="21.75" customHeight="1">
      <c r="A6" s="53">
        <v>9300000</v>
      </c>
      <c r="B6" s="54"/>
      <c r="C6" s="55" t="s">
        <v>13</v>
      </c>
      <c r="D6" s="56">
        <f>D7+D8+D9+D10+D11+D12+D13+D14+D15+D16+D17+D18+D19+D20+D21+D23+D26+D27+D28+D31+D32+D33+D34+D35+D36+D37+D38+D39+D41+D43+D44+D42+D30</f>
        <v>1128923.4400000002</v>
      </c>
      <c r="E6" s="56">
        <f>E7+E8+E9+E10+E11+E12+E13+E14+E15+E16+E17+E18+E19+E20+E21+E23+E26+E27+E28+E31+E32+E33+E34+E35+E36+E37+E38+E39+E41+E43+E44+E42+E30</f>
        <v>984492.26</v>
      </c>
      <c r="F6" s="56">
        <f>F7+F8+F9+F10+F11+F12+F13+F14+F15+F16+F17+F18+F19+F20+F21+F23+F26+F27+F28+F31+F32+F33+F34+F35+F36+F37+F38+F39+F41+F43+F44+F42+F30</f>
        <v>897490.4000000001</v>
      </c>
      <c r="G6" s="72">
        <f>F6/E6</f>
        <v>0.9116276851176058</v>
      </c>
      <c r="H6" s="83"/>
    </row>
    <row r="7" spans="1:7" s="29" customFormat="1" ht="27.75" customHeight="1">
      <c r="A7" s="57">
        <v>9310190</v>
      </c>
      <c r="B7" s="58">
        <v>10117</v>
      </c>
      <c r="C7" s="59" t="s">
        <v>55</v>
      </c>
      <c r="D7" s="60">
        <v>57874.7</v>
      </c>
      <c r="E7" s="60">
        <v>53819</v>
      </c>
      <c r="F7" s="60">
        <v>49752.9</v>
      </c>
      <c r="G7" s="73">
        <f>F7/E7</f>
        <v>0.9244486148014642</v>
      </c>
    </row>
    <row r="8" spans="1:7" s="29" customFormat="1" ht="17.25" customHeight="1">
      <c r="A8" s="57">
        <v>9311010</v>
      </c>
      <c r="B8" s="58">
        <v>70101</v>
      </c>
      <c r="C8" s="59" t="s">
        <v>33</v>
      </c>
      <c r="D8" s="60">
        <v>249753.7</v>
      </c>
      <c r="E8" s="60">
        <v>223348.9</v>
      </c>
      <c r="F8" s="60">
        <v>195450.7</v>
      </c>
      <c r="G8" s="73">
        <f aca="true" t="shared" si="0" ref="G8:G43">F8/E8</f>
        <v>0.875091392883511</v>
      </c>
    </row>
    <row r="9" spans="1:7" s="29" customFormat="1" ht="35.25" customHeight="1">
      <c r="A9" s="57">
        <v>9311020</v>
      </c>
      <c r="B9" s="58">
        <v>70201</v>
      </c>
      <c r="C9" s="59" t="s">
        <v>52</v>
      </c>
      <c r="D9" s="60">
        <v>430851.3</v>
      </c>
      <c r="E9" s="60">
        <v>353348.4</v>
      </c>
      <c r="F9" s="60">
        <v>329740</v>
      </c>
      <c r="G9" s="73">
        <f t="shared" si="0"/>
        <v>0.933186622608168</v>
      </c>
    </row>
    <row r="10" spans="1:7" s="29" customFormat="1" ht="11.25">
      <c r="A10" s="57">
        <v>9311030</v>
      </c>
      <c r="B10" s="58">
        <v>70202</v>
      </c>
      <c r="C10" s="59" t="s">
        <v>38</v>
      </c>
      <c r="D10" s="60">
        <v>1822.3</v>
      </c>
      <c r="E10" s="60">
        <v>1514</v>
      </c>
      <c r="F10" s="61">
        <v>1175.5</v>
      </c>
      <c r="G10" s="73">
        <f t="shared" si="0"/>
        <v>0.7764200792602378</v>
      </c>
    </row>
    <row r="11" spans="1:7" s="29" customFormat="1" ht="24.75" customHeight="1">
      <c r="A11" s="57">
        <v>9311040</v>
      </c>
      <c r="B11" s="58">
        <v>70301</v>
      </c>
      <c r="C11" s="59" t="s">
        <v>56</v>
      </c>
      <c r="D11" s="60">
        <v>10061.4</v>
      </c>
      <c r="E11" s="60">
        <v>8334.8</v>
      </c>
      <c r="F11" s="60">
        <v>6408.8</v>
      </c>
      <c r="G11" s="73">
        <f t="shared" si="0"/>
        <v>0.7689206699620867</v>
      </c>
    </row>
    <row r="12" spans="1:7" s="29" customFormat="1" ht="31.5">
      <c r="A12" s="57">
        <v>9311070</v>
      </c>
      <c r="B12" s="58">
        <v>70304</v>
      </c>
      <c r="C12" s="59" t="s">
        <v>34</v>
      </c>
      <c r="D12" s="60">
        <v>30212</v>
      </c>
      <c r="E12" s="60">
        <v>24728</v>
      </c>
      <c r="F12" s="60">
        <v>20468</v>
      </c>
      <c r="G12" s="73">
        <f t="shared" si="0"/>
        <v>0.8277256551277904</v>
      </c>
    </row>
    <row r="13" spans="1:7" s="29" customFormat="1" ht="21">
      <c r="A13" s="57">
        <v>9311090</v>
      </c>
      <c r="B13" s="58">
        <v>70401</v>
      </c>
      <c r="C13" s="59" t="s">
        <v>39</v>
      </c>
      <c r="D13" s="60">
        <v>15439</v>
      </c>
      <c r="E13" s="60">
        <v>14064.5</v>
      </c>
      <c r="F13" s="60">
        <v>10860.5</v>
      </c>
      <c r="G13" s="73">
        <f t="shared" si="0"/>
        <v>0.7721923993032103</v>
      </c>
    </row>
    <row r="14" spans="1:7" s="29" customFormat="1" ht="21">
      <c r="A14" s="57">
        <v>9311170</v>
      </c>
      <c r="B14" s="58">
        <v>70802</v>
      </c>
      <c r="C14" s="59" t="s">
        <v>23</v>
      </c>
      <c r="D14" s="60">
        <v>3723.7</v>
      </c>
      <c r="E14" s="60">
        <v>3332.7</v>
      </c>
      <c r="F14" s="60">
        <v>3149.5</v>
      </c>
      <c r="G14" s="73">
        <f t="shared" si="0"/>
        <v>0.945029555615567</v>
      </c>
    </row>
    <row r="15" spans="1:7" s="29" customFormat="1" ht="11.25">
      <c r="A15" s="57">
        <v>9311190</v>
      </c>
      <c r="B15" s="58">
        <v>70804</v>
      </c>
      <c r="C15" s="59" t="s">
        <v>40</v>
      </c>
      <c r="D15" s="60">
        <v>6674.1</v>
      </c>
      <c r="E15" s="60">
        <v>6179.9</v>
      </c>
      <c r="F15" s="60">
        <v>5853.4</v>
      </c>
      <c r="G15" s="73">
        <f t="shared" si="0"/>
        <v>0.9471674298936876</v>
      </c>
    </row>
    <row r="16" spans="1:7" s="29" customFormat="1" ht="11.25">
      <c r="A16" s="57">
        <v>9311200</v>
      </c>
      <c r="B16" s="58">
        <v>70805</v>
      </c>
      <c r="C16" s="59" t="s">
        <v>53</v>
      </c>
      <c r="D16" s="60">
        <v>1478.9</v>
      </c>
      <c r="E16" s="60">
        <v>1375.5</v>
      </c>
      <c r="F16" s="61">
        <v>1220.5</v>
      </c>
      <c r="G16" s="73">
        <f t="shared" si="0"/>
        <v>0.8873137041075972</v>
      </c>
    </row>
    <row r="17" spans="1:7" s="29" customFormat="1" ht="21">
      <c r="A17" s="57">
        <v>9311230</v>
      </c>
      <c r="B17" s="58">
        <v>70808</v>
      </c>
      <c r="C17" s="59" t="s">
        <v>41</v>
      </c>
      <c r="D17" s="61">
        <v>78.9</v>
      </c>
      <c r="E17" s="61">
        <v>78.9</v>
      </c>
      <c r="F17" s="61">
        <v>68.8</v>
      </c>
      <c r="G17" s="73">
        <f t="shared" si="0"/>
        <v>0.8719898605830164</v>
      </c>
    </row>
    <row r="18" spans="1:7" s="29" customFormat="1" ht="11.25">
      <c r="A18" s="57">
        <v>9312010</v>
      </c>
      <c r="B18" s="58">
        <v>80101</v>
      </c>
      <c r="C18" s="59" t="s">
        <v>25</v>
      </c>
      <c r="D18" s="60">
        <v>18632.4</v>
      </c>
      <c r="E18" s="60">
        <v>17009.4</v>
      </c>
      <c r="F18" s="60">
        <v>16135.8</v>
      </c>
      <c r="G18" s="73">
        <f t="shared" si="0"/>
        <v>0.9486401636742036</v>
      </c>
    </row>
    <row r="19" spans="1:7" s="29" customFormat="1" ht="11.25">
      <c r="A19" s="57">
        <v>9312130</v>
      </c>
      <c r="B19" s="58">
        <v>80400</v>
      </c>
      <c r="C19" s="59" t="s">
        <v>57</v>
      </c>
      <c r="D19" s="60">
        <v>71960.1</v>
      </c>
      <c r="E19" s="60">
        <v>65747.7</v>
      </c>
      <c r="F19" s="62">
        <v>63101.2</v>
      </c>
      <c r="G19" s="73">
        <f t="shared" si="0"/>
        <v>0.9597476413623595</v>
      </c>
    </row>
    <row r="20" spans="1:7" s="29" customFormat="1" ht="11.25">
      <c r="A20" s="57">
        <v>9312180</v>
      </c>
      <c r="B20" s="58">
        <v>80800</v>
      </c>
      <c r="C20" s="59" t="s">
        <v>42</v>
      </c>
      <c r="D20" s="60">
        <v>96604.8</v>
      </c>
      <c r="E20" s="60">
        <v>88149.8</v>
      </c>
      <c r="F20" s="62">
        <v>85258.4</v>
      </c>
      <c r="G20" s="73">
        <f t="shared" si="0"/>
        <v>0.9671990180352081</v>
      </c>
    </row>
    <row r="21" spans="1:7" s="29" customFormat="1" ht="21">
      <c r="A21" s="57">
        <v>9313100</v>
      </c>
      <c r="B21" s="63"/>
      <c r="C21" s="59" t="s">
        <v>27</v>
      </c>
      <c r="D21" s="60">
        <f>D22</f>
        <v>13366.5</v>
      </c>
      <c r="E21" s="60">
        <f>E22</f>
        <v>12121.6</v>
      </c>
      <c r="F21" s="60">
        <f>F22</f>
        <v>11201.7</v>
      </c>
      <c r="G21" s="73">
        <f t="shared" si="0"/>
        <v>0.9241106784582893</v>
      </c>
    </row>
    <row r="22" spans="1:7" s="43" customFormat="1" ht="27">
      <c r="A22" s="64">
        <v>9313104</v>
      </c>
      <c r="B22" s="65">
        <v>91204</v>
      </c>
      <c r="C22" s="66" t="s">
        <v>58</v>
      </c>
      <c r="D22" s="67">
        <v>13366.5</v>
      </c>
      <c r="E22" s="67">
        <v>12121.6</v>
      </c>
      <c r="F22" s="67">
        <v>11201.7</v>
      </c>
      <c r="G22" s="73">
        <f t="shared" si="0"/>
        <v>0.9241106784582893</v>
      </c>
    </row>
    <row r="23" spans="1:7" s="29" customFormat="1" ht="11.25">
      <c r="A23" s="57">
        <v>9313130</v>
      </c>
      <c r="B23" s="63"/>
      <c r="C23" s="59" t="s">
        <v>31</v>
      </c>
      <c r="D23" s="60">
        <f>D24+D25</f>
        <v>2092.6</v>
      </c>
      <c r="E23" s="60">
        <f>E24+E25</f>
        <v>1904</v>
      </c>
      <c r="F23" s="60">
        <f>F24+F25</f>
        <v>1852.5</v>
      </c>
      <c r="G23" s="73">
        <f t="shared" si="0"/>
        <v>0.9729516806722689</v>
      </c>
    </row>
    <row r="24" spans="1:7" s="43" customFormat="1" ht="11.25">
      <c r="A24" s="64">
        <v>9313131</v>
      </c>
      <c r="B24" s="65">
        <v>91101</v>
      </c>
      <c r="C24" s="66" t="s">
        <v>43</v>
      </c>
      <c r="D24" s="67">
        <v>2082.6</v>
      </c>
      <c r="E24" s="67">
        <v>1894</v>
      </c>
      <c r="F24" s="67">
        <v>1842.5</v>
      </c>
      <c r="G24" s="73">
        <f t="shared" si="0"/>
        <v>0.9728088701161562</v>
      </c>
    </row>
    <row r="25" spans="1:7" s="43" customFormat="1" ht="11.25">
      <c r="A25" s="64">
        <v>9313134</v>
      </c>
      <c r="B25" s="65">
        <v>91107</v>
      </c>
      <c r="C25" s="66" t="s">
        <v>59</v>
      </c>
      <c r="D25" s="68">
        <v>10</v>
      </c>
      <c r="E25" s="68">
        <v>10</v>
      </c>
      <c r="F25" s="69">
        <v>10</v>
      </c>
      <c r="G25" s="73">
        <f t="shared" si="0"/>
        <v>1</v>
      </c>
    </row>
    <row r="26" spans="1:7" s="29" customFormat="1" ht="11.25">
      <c r="A26" s="57">
        <v>9313140</v>
      </c>
      <c r="B26" s="58">
        <v>91103</v>
      </c>
      <c r="C26" s="59" t="s">
        <v>44</v>
      </c>
      <c r="D26" s="61">
        <v>13</v>
      </c>
      <c r="E26" s="61">
        <v>13</v>
      </c>
      <c r="F26" s="62">
        <v>12.3</v>
      </c>
      <c r="G26" s="73">
        <v>0</v>
      </c>
    </row>
    <row r="27" spans="1:7" s="29" customFormat="1" ht="11.25">
      <c r="A27" s="57">
        <v>9313150</v>
      </c>
      <c r="B27" s="58">
        <v>91105</v>
      </c>
      <c r="C27" s="59" t="s">
        <v>45</v>
      </c>
      <c r="D27" s="60">
        <v>7048.3</v>
      </c>
      <c r="E27" s="60">
        <v>6374.6</v>
      </c>
      <c r="F27" s="60">
        <v>5118.5</v>
      </c>
      <c r="G27" s="73">
        <f t="shared" si="0"/>
        <v>0.80295234210774</v>
      </c>
    </row>
    <row r="28" spans="1:7" s="29" customFormat="1" ht="11.25">
      <c r="A28" s="57">
        <v>9313200</v>
      </c>
      <c r="B28" s="63"/>
      <c r="C28" s="59" t="s">
        <v>28</v>
      </c>
      <c r="D28" s="61">
        <f>D29</f>
        <v>750.2</v>
      </c>
      <c r="E28" s="61">
        <f>E29</f>
        <v>677.9</v>
      </c>
      <c r="F28" s="61">
        <f>F29</f>
        <v>463.9</v>
      </c>
      <c r="G28" s="73">
        <f t="shared" si="0"/>
        <v>0.6843192211240596</v>
      </c>
    </row>
    <row r="29" spans="1:7" s="43" customFormat="1" ht="18">
      <c r="A29" s="74">
        <v>9313202</v>
      </c>
      <c r="B29" s="75">
        <v>91209</v>
      </c>
      <c r="C29" s="76" t="s">
        <v>46</v>
      </c>
      <c r="D29" s="77">
        <v>750.2</v>
      </c>
      <c r="E29" s="68">
        <v>677.9</v>
      </c>
      <c r="F29" s="69">
        <v>463.9</v>
      </c>
      <c r="G29" s="73">
        <f t="shared" si="0"/>
        <v>0.6843192211240596</v>
      </c>
    </row>
    <row r="30" spans="1:7" s="43" customFormat="1" ht="11.25">
      <c r="A30" s="57">
        <v>9313240</v>
      </c>
      <c r="B30" s="58">
        <v>90501</v>
      </c>
      <c r="C30" s="59" t="s">
        <v>83</v>
      </c>
      <c r="D30" s="82">
        <v>25</v>
      </c>
      <c r="E30" s="68">
        <v>25</v>
      </c>
      <c r="F30" s="69">
        <v>13.6</v>
      </c>
      <c r="G30" s="73">
        <f t="shared" si="0"/>
        <v>0.544</v>
      </c>
    </row>
    <row r="31" spans="1:7" s="29" customFormat="1" ht="21">
      <c r="A31" s="78">
        <v>9313300</v>
      </c>
      <c r="B31" s="79">
        <v>91214</v>
      </c>
      <c r="C31" s="80" t="s">
        <v>29</v>
      </c>
      <c r="D31" s="81">
        <v>1801.5</v>
      </c>
      <c r="E31" s="60">
        <v>1674.2</v>
      </c>
      <c r="F31" s="60">
        <v>1453.7</v>
      </c>
      <c r="G31" s="73">
        <f t="shared" si="0"/>
        <v>0.8682953052204038</v>
      </c>
    </row>
    <row r="32" spans="1:7" s="29" customFormat="1" ht="21">
      <c r="A32" s="57">
        <v>9313400</v>
      </c>
      <c r="B32" s="58">
        <v>90412</v>
      </c>
      <c r="C32" s="59" t="s">
        <v>30</v>
      </c>
      <c r="D32" s="60">
        <v>2193.9</v>
      </c>
      <c r="E32" s="60">
        <v>2053.3</v>
      </c>
      <c r="F32" s="61">
        <v>1574.4</v>
      </c>
      <c r="G32" s="73">
        <f t="shared" si="0"/>
        <v>0.7667656942482832</v>
      </c>
    </row>
    <row r="33" spans="1:7" s="29" customFormat="1" ht="11.25">
      <c r="A33" s="57">
        <v>9314020</v>
      </c>
      <c r="B33" s="70">
        <v>110102</v>
      </c>
      <c r="C33" s="59" t="s">
        <v>14</v>
      </c>
      <c r="D33" s="61">
        <v>972.8</v>
      </c>
      <c r="E33" s="61">
        <v>878.1</v>
      </c>
      <c r="F33" s="62">
        <v>870.8</v>
      </c>
      <c r="G33" s="73">
        <f t="shared" si="0"/>
        <v>0.9916865960596742</v>
      </c>
    </row>
    <row r="34" spans="1:7" s="29" customFormat="1" ht="21">
      <c r="A34" s="57">
        <v>9314030</v>
      </c>
      <c r="B34" s="70">
        <v>110103</v>
      </c>
      <c r="C34" s="59" t="s">
        <v>47</v>
      </c>
      <c r="D34" s="61">
        <v>214.6</v>
      </c>
      <c r="E34" s="61">
        <v>214.6</v>
      </c>
      <c r="F34" s="62">
        <v>142.9</v>
      </c>
      <c r="G34" s="73">
        <f t="shared" si="0"/>
        <v>0.6658900279589935</v>
      </c>
    </row>
    <row r="35" spans="1:7" s="29" customFormat="1" ht="11.25">
      <c r="A35" s="57">
        <v>9314060</v>
      </c>
      <c r="B35" s="70">
        <v>110201</v>
      </c>
      <c r="C35" s="59" t="s">
        <v>17</v>
      </c>
      <c r="D35" s="60">
        <v>11609.9</v>
      </c>
      <c r="E35" s="60">
        <v>10408.4</v>
      </c>
      <c r="F35" s="60">
        <v>9420.5</v>
      </c>
      <c r="G35" s="73">
        <f t="shared" si="0"/>
        <v>0.9050862764690059</v>
      </c>
    </row>
    <row r="36" spans="1:7" s="29" customFormat="1" ht="11.25">
      <c r="A36" s="57">
        <v>9314090</v>
      </c>
      <c r="B36" s="70">
        <v>110204</v>
      </c>
      <c r="C36" s="59" t="s">
        <v>18</v>
      </c>
      <c r="D36" s="60">
        <v>2289.5</v>
      </c>
      <c r="E36" s="60">
        <v>2124.9</v>
      </c>
      <c r="F36" s="60">
        <v>1469.6</v>
      </c>
      <c r="G36" s="73">
        <f t="shared" si="0"/>
        <v>0.6916090168949126</v>
      </c>
    </row>
    <row r="37" spans="1:7" s="29" customFormat="1" ht="11.25">
      <c r="A37" s="57">
        <v>9314100</v>
      </c>
      <c r="B37" s="70">
        <v>110205</v>
      </c>
      <c r="C37" s="59" t="s">
        <v>32</v>
      </c>
      <c r="D37" s="60">
        <v>32425.3</v>
      </c>
      <c r="E37" s="60">
        <v>28571.2</v>
      </c>
      <c r="F37" s="60">
        <v>27394.2</v>
      </c>
      <c r="G37" s="73">
        <f t="shared" si="0"/>
        <v>0.9588046704373635</v>
      </c>
    </row>
    <row r="38" spans="1:7" s="29" customFormat="1" ht="11.25">
      <c r="A38" s="57">
        <v>9314200</v>
      </c>
      <c r="B38" s="70">
        <v>110502</v>
      </c>
      <c r="C38" s="59" t="s">
        <v>19</v>
      </c>
      <c r="D38" s="60">
        <v>1062.2</v>
      </c>
      <c r="E38" s="60">
        <v>978.5</v>
      </c>
      <c r="F38" s="61">
        <v>874.8</v>
      </c>
      <c r="G38" s="73">
        <f t="shared" si="0"/>
        <v>0.8940214614205416</v>
      </c>
    </row>
    <row r="39" spans="1:7" s="29" customFormat="1" ht="11.25">
      <c r="A39" s="57">
        <v>9315020</v>
      </c>
      <c r="B39" s="63"/>
      <c r="C39" s="59" t="s">
        <v>24</v>
      </c>
      <c r="D39" s="60">
        <f>D40</f>
        <v>12416.3</v>
      </c>
      <c r="E39" s="60">
        <f>E40</f>
        <v>11466.92</v>
      </c>
      <c r="F39" s="60">
        <f>F40</f>
        <v>8873</v>
      </c>
      <c r="G39" s="73">
        <f t="shared" si="0"/>
        <v>0.7737910441513501</v>
      </c>
    </row>
    <row r="40" spans="1:7" s="43" customFormat="1" ht="18">
      <c r="A40" s="64">
        <v>9315022</v>
      </c>
      <c r="B40" s="71">
        <v>130107</v>
      </c>
      <c r="C40" s="66" t="s">
        <v>54</v>
      </c>
      <c r="D40" s="67">
        <v>12416.3</v>
      </c>
      <c r="E40" s="67">
        <v>11466.92</v>
      </c>
      <c r="F40" s="67">
        <v>8873</v>
      </c>
      <c r="G40" s="73">
        <f t="shared" si="0"/>
        <v>0.7737910441513501</v>
      </c>
    </row>
    <row r="41" spans="1:7" s="29" customFormat="1" ht="21">
      <c r="A41" s="57">
        <v>9315060</v>
      </c>
      <c r="B41" s="70">
        <v>130115</v>
      </c>
      <c r="C41" s="59" t="s">
        <v>48</v>
      </c>
      <c r="D41" s="61">
        <v>70</v>
      </c>
      <c r="E41" s="61">
        <v>70</v>
      </c>
      <c r="F41" s="62">
        <v>69.3</v>
      </c>
      <c r="G41" s="73">
        <f t="shared" si="0"/>
        <v>0.99</v>
      </c>
    </row>
    <row r="42" spans="1:7" s="29" customFormat="1" ht="11.25">
      <c r="A42" s="57">
        <v>9316030</v>
      </c>
      <c r="B42" s="70">
        <v>100103</v>
      </c>
      <c r="C42" s="59" t="s">
        <v>73</v>
      </c>
      <c r="D42" s="61">
        <v>23914.44</v>
      </c>
      <c r="E42" s="61">
        <v>23914.44</v>
      </c>
      <c r="F42" s="62">
        <v>20558.1</v>
      </c>
      <c r="G42" s="73">
        <f t="shared" si="0"/>
        <v>0.8596521599502225</v>
      </c>
    </row>
    <row r="43" spans="1:7" s="29" customFormat="1" ht="11.25">
      <c r="A43" s="57">
        <v>9316060</v>
      </c>
      <c r="B43" s="70">
        <v>100203</v>
      </c>
      <c r="C43" s="59" t="s">
        <v>36</v>
      </c>
      <c r="D43" s="60">
        <v>21490.1</v>
      </c>
      <c r="E43" s="62">
        <v>19990.1</v>
      </c>
      <c r="F43" s="62">
        <v>17482.6</v>
      </c>
      <c r="G43" s="73">
        <f t="shared" si="0"/>
        <v>0.8745629086397767</v>
      </c>
    </row>
    <row r="44" spans="1:7" s="29" customFormat="1" ht="11.25" hidden="1">
      <c r="A44" s="57">
        <v>9318600</v>
      </c>
      <c r="B44" s="63"/>
      <c r="C44" s="59" t="s">
        <v>16</v>
      </c>
      <c r="D44" s="61"/>
      <c r="E44" s="61"/>
      <c r="F44" s="61"/>
      <c r="G44" s="73"/>
    </row>
    <row r="45" spans="1:7" ht="11.25">
      <c r="A45" s="57">
        <v>9318600</v>
      </c>
      <c r="B45" s="63"/>
      <c r="C45" s="59" t="s">
        <v>16</v>
      </c>
      <c r="D45" s="61"/>
      <c r="E45" s="61"/>
      <c r="F45" s="61"/>
      <c r="G45" s="73"/>
    </row>
    <row r="46" spans="1:7" ht="27">
      <c r="A46" s="64">
        <v>9318600</v>
      </c>
      <c r="B46" s="71">
        <v>250404</v>
      </c>
      <c r="C46" s="66" t="s">
        <v>51</v>
      </c>
      <c r="D46" s="68">
        <f>D45</f>
        <v>0</v>
      </c>
      <c r="E46" s="68">
        <f>E45</f>
        <v>0</v>
      </c>
      <c r="F46" s="68">
        <f>F45</f>
        <v>0</v>
      </c>
      <c r="G46" s="73">
        <f>G45</f>
        <v>0</v>
      </c>
    </row>
  </sheetData>
  <sheetProtection/>
  <mergeCells count="6">
    <mergeCell ref="A1:G1"/>
    <mergeCell ref="A2:G2"/>
    <mergeCell ref="A4:A5"/>
    <mergeCell ref="B4:B5"/>
    <mergeCell ref="C4:C5"/>
    <mergeCell ref="D4:G4"/>
  </mergeCells>
  <printOptions/>
  <pageMargins left="0.7480314960629921" right="0.2755905511811024" top="0.6692913385826772" bottom="0.3937007874015748" header="0.5118110236220472" footer="0.196850393700787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6"/>
  <sheetViews>
    <sheetView showGridLines="0" tabSelected="1" zoomScale="130" zoomScaleNormal="130" zoomScalePageLayoutView="0" workbookViewId="0" topLeftCell="A19">
      <selection activeCell="L34" sqref="L34"/>
    </sheetView>
  </sheetViews>
  <sheetFormatPr defaultColWidth="10.66015625" defaultRowHeight="11.25"/>
  <cols>
    <col min="1" max="1" width="8.5" style="1" customWidth="1"/>
    <col min="2" max="2" width="7.33203125" style="1" customWidth="1"/>
    <col min="3" max="3" width="54" style="1" customWidth="1"/>
    <col min="4" max="4" width="11.66015625" style="1" bestFit="1" customWidth="1"/>
    <col min="5" max="6" width="11.16015625" style="1" customWidth="1"/>
    <col min="7" max="7" width="10.33203125" style="1" customWidth="1"/>
    <col min="8" max="8" width="15.83203125" style="21" bestFit="1" customWidth="1"/>
    <col min="9" max="16384" width="10.66015625" style="21" customWidth="1"/>
  </cols>
  <sheetData>
    <row r="1" spans="1:7" s="51" customFormat="1" ht="18.75">
      <c r="A1" s="89" t="s">
        <v>65</v>
      </c>
      <c r="B1" s="89"/>
      <c r="C1" s="89"/>
      <c r="D1" s="89"/>
      <c r="E1" s="89"/>
      <c r="F1" s="89"/>
      <c r="G1" s="89"/>
    </row>
    <row r="2" spans="1:7" s="51" customFormat="1" ht="18.75">
      <c r="A2" s="89" t="s">
        <v>90</v>
      </c>
      <c r="B2" s="89"/>
      <c r="C2" s="89"/>
      <c r="D2" s="89"/>
      <c r="E2" s="89"/>
      <c r="F2" s="89"/>
      <c r="G2" s="89"/>
    </row>
    <row r="3" s="1" customFormat="1" ht="11.25">
      <c r="G3" s="1" t="s">
        <v>0</v>
      </c>
    </row>
    <row r="4" spans="1:7" s="1" customFormat="1" ht="33" customHeight="1">
      <c r="A4" s="94" t="s">
        <v>20</v>
      </c>
      <c r="B4" s="94" t="s">
        <v>1</v>
      </c>
      <c r="C4" s="95" t="s">
        <v>2</v>
      </c>
      <c r="D4" s="95" t="s">
        <v>3</v>
      </c>
      <c r="E4" s="95"/>
      <c r="F4" s="95"/>
      <c r="G4" s="95"/>
    </row>
    <row r="5" spans="1:7" s="1" customFormat="1" ht="34.5" customHeight="1">
      <c r="A5" s="94"/>
      <c r="B5" s="94"/>
      <c r="C5" s="95"/>
      <c r="D5" s="52" t="s">
        <v>62</v>
      </c>
      <c r="E5" s="52" t="s">
        <v>91</v>
      </c>
      <c r="F5" s="52" t="s">
        <v>67</v>
      </c>
      <c r="G5" s="52" t="s">
        <v>64</v>
      </c>
    </row>
    <row r="6" spans="1:8" s="9" customFormat="1" ht="21.75" customHeight="1">
      <c r="A6" s="53">
        <v>9300000</v>
      </c>
      <c r="B6" s="54"/>
      <c r="C6" s="55" t="s">
        <v>13</v>
      </c>
      <c r="D6" s="56">
        <f>D7+D8+D9+D10+D11+D12+D13+D14+D15+D16+D17+D18+D19+D20+D21+D23+D26+D27+D28+D31+D32+D33+D34+D35+D36+D37+D38+D39+D41+D43+D44+D42+D30</f>
        <v>1134287.04</v>
      </c>
      <c r="E6" s="56">
        <f>E7+E8+E9+E10+E11+E12+E13+E14+E15+E16+E17+E18+E19+E20+E21+E23+E26+E27+E28+E31+E32+E33+E34+E35+E36+E37+E38+E39+E41+E43+E44+E42+E30</f>
        <v>1134287.04</v>
      </c>
      <c r="F6" s="56">
        <f>F7+F8+F9+F10+F11+F12+F13+F14+F15+F16+F17+F18+F19+F20+F21+F23+F26+F27+F28+F31+F32+F33+F34+F35+F36+F37+F38+F39+F41+F43+F44+F42+F30</f>
        <v>1106552.0000000002</v>
      </c>
      <c r="G6" s="72">
        <f>F6/E6</f>
        <v>0.9755484819786006</v>
      </c>
      <c r="H6" s="83"/>
    </row>
    <row r="7" spans="1:7" s="29" customFormat="1" ht="27.75" customHeight="1">
      <c r="A7" s="57">
        <v>9310190</v>
      </c>
      <c r="B7" s="58">
        <v>10117</v>
      </c>
      <c r="C7" s="59" t="s">
        <v>55</v>
      </c>
      <c r="D7" s="60">
        <v>57874.7</v>
      </c>
      <c r="E7" s="60">
        <v>57874.7</v>
      </c>
      <c r="F7" s="60">
        <v>57228.3</v>
      </c>
      <c r="G7" s="73">
        <f>F7/E7</f>
        <v>0.9888310436166409</v>
      </c>
    </row>
    <row r="8" spans="1:7" s="29" customFormat="1" ht="17.25" customHeight="1">
      <c r="A8" s="57">
        <v>9311010</v>
      </c>
      <c r="B8" s="58">
        <v>70101</v>
      </c>
      <c r="C8" s="59" t="s">
        <v>33</v>
      </c>
      <c r="D8" s="60">
        <v>249753.7</v>
      </c>
      <c r="E8" s="60">
        <v>249753.7</v>
      </c>
      <c r="F8" s="60">
        <v>242822.6</v>
      </c>
      <c r="G8" s="73">
        <f aca="true" t="shared" si="0" ref="G8:G43">F8/E8</f>
        <v>0.9722482589847518</v>
      </c>
    </row>
    <row r="9" spans="1:7" s="29" customFormat="1" ht="35.25" customHeight="1">
      <c r="A9" s="57">
        <v>9311020</v>
      </c>
      <c r="B9" s="58">
        <v>70201</v>
      </c>
      <c r="C9" s="59" t="s">
        <v>52</v>
      </c>
      <c r="D9" s="60">
        <v>431675.5</v>
      </c>
      <c r="E9" s="60">
        <v>431675.5</v>
      </c>
      <c r="F9" s="60">
        <v>422029.2</v>
      </c>
      <c r="G9" s="73">
        <f t="shared" si="0"/>
        <v>0.9776538163504762</v>
      </c>
    </row>
    <row r="10" spans="1:7" s="29" customFormat="1" ht="11.25">
      <c r="A10" s="57">
        <v>9311030</v>
      </c>
      <c r="B10" s="58">
        <v>70202</v>
      </c>
      <c r="C10" s="59" t="s">
        <v>38</v>
      </c>
      <c r="D10" s="60">
        <v>1822.3</v>
      </c>
      <c r="E10" s="60">
        <v>1822.3</v>
      </c>
      <c r="F10" s="61">
        <v>1696.3</v>
      </c>
      <c r="G10" s="73">
        <f t="shared" si="0"/>
        <v>0.9308566097788509</v>
      </c>
    </row>
    <row r="11" spans="1:7" s="29" customFormat="1" ht="24.75" customHeight="1">
      <c r="A11" s="57">
        <v>9311040</v>
      </c>
      <c r="B11" s="58">
        <v>70301</v>
      </c>
      <c r="C11" s="59" t="s">
        <v>56</v>
      </c>
      <c r="D11" s="60">
        <v>10091.4</v>
      </c>
      <c r="E11" s="60">
        <v>10091.4</v>
      </c>
      <c r="F11" s="60">
        <v>8448.5</v>
      </c>
      <c r="G11" s="73">
        <f t="shared" si="0"/>
        <v>0.8371980101868919</v>
      </c>
    </row>
    <row r="12" spans="1:7" s="29" customFormat="1" ht="31.5">
      <c r="A12" s="57">
        <v>9311070</v>
      </c>
      <c r="B12" s="58">
        <v>70304</v>
      </c>
      <c r="C12" s="59" t="s">
        <v>34</v>
      </c>
      <c r="D12" s="60">
        <v>30212</v>
      </c>
      <c r="E12" s="60">
        <v>30212</v>
      </c>
      <c r="F12" s="60">
        <v>26951.9</v>
      </c>
      <c r="G12" s="73">
        <f t="shared" si="0"/>
        <v>0.8920925460082088</v>
      </c>
    </row>
    <row r="13" spans="1:7" s="29" customFormat="1" ht="21">
      <c r="A13" s="57">
        <v>9311090</v>
      </c>
      <c r="B13" s="58">
        <v>70401</v>
      </c>
      <c r="C13" s="59" t="s">
        <v>39</v>
      </c>
      <c r="D13" s="60">
        <v>15439</v>
      </c>
      <c r="E13" s="60">
        <v>15439</v>
      </c>
      <c r="F13" s="60">
        <v>14740</v>
      </c>
      <c r="G13" s="73">
        <f t="shared" si="0"/>
        <v>0.954725046959</v>
      </c>
    </row>
    <row r="14" spans="1:7" s="29" customFormat="1" ht="21">
      <c r="A14" s="57">
        <v>9311170</v>
      </c>
      <c r="B14" s="58">
        <v>70802</v>
      </c>
      <c r="C14" s="59" t="s">
        <v>23</v>
      </c>
      <c r="D14" s="60">
        <v>3723.7</v>
      </c>
      <c r="E14" s="60">
        <v>3723.7</v>
      </c>
      <c r="F14" s="60">
        <v>3696.4</v>
      </c>
      <c r="G14" s="73">
        <f t="shared" si="0"/>
        <v>0.9926685823240327</v>
      </c>
    </row>
    <row r="15" spans="1:7" s="29" customFormat="1" ht="11.25">
      <c r="A15" s="57">
        <v>9311190</v>
      </c>
      <c r="B15" s="58">
        <v>70804</v>
      </c>
      <c r="C15" s="59" t="s">
        <v>40</v>
      </c>
      <c r="D15" s="60">
        <v>6674.1</v>
      </c>
      <c r="E15" s="60">
        <v>6674.1</v>
      </c>
      <c r="F15" s="60">
        <v>6547.4</v>
      </c>
      <c r="G15" s="73">
        <f t="shared" si="0"/>
        <v>0.9810161669738241</v>
      </c>
    </row>
    <row r="16" spans="1:7" s="29" customFormat="1" ht="11.25">
      <c r="A16" s="57">
        <v>9311200</v>
      </c>
      <c r="B16" s="58">
        <v>70805</v>
      </c>
      <c r="C16" s="59" t="s">
        <v>53</v>
      </c>
      <c r="D16" s="60">
        <v>1478.9</v>
      </c>
      <c r="E16" s="60">
        <v>1478.9</v>
      </c>
      <c r="F16" s="61">
        <v>1449</v>
      </c>
      <c r="G16" s="73">
        <f t="shared" si="0"/>
        <v>0.9797822706065318</v>
      </c>
    </row>
    <row r="17" spans="1:7" s="29" customFormat="1" ht="21">
      <c r="A17" s="57">
        <v>9311230</v>
      </c>
      <c r="B17" s="58">
        <v>70808</v>
      </c>
      <c r="C17" s="59" t="s">
        <v>41</v>
      </c>
      <c r="D17" s="61">
        <v>78.9</v>
      </c>
      <c r="E17" s="61">
        <v>78.9</v>
      </c>
      <c r="F17" s="61">
        <v>68.8</v>
      </c>
      <c r="G17" s="73">
        <f t="shared" si="0"/>
        <v>0.8719898605830164</v>
      </c>
    </row>
    <row r="18" spans="1:7" s="29" customFormat="1" ht="11.25">
      <c r="A18" s="57">
        <v>9312010</v>
      </c>
      <c r="B18" s="58">
        <v>80101</v>
      </c>
      <c r="C18" s="59" t="s">
        <v>25</v>
      </c>
      <c r="D18" s="60">
        <v>19031.2</v>
      </c>
      <c r="E18" s="60">
        <v>19031.2</v>
      </c>
      <c r="F18" s="60">
        <v>18495.6</v>
      </c>
      <c r="G18" s="73">
        <f t="shared" si="0"/>
        <v>0.9718567405103198</v>
      </c>
    </row>
    <row r="19" spans="1:7" s="29" customFormat="1" ht="11.25">
      <c r="A19" s="57">
        <v>9312130</v>
      </c>
      <c r="B19" s="58">
        <v>80400</v>
      </c>
      <c r="C19" s="59" t="s">
        <v>57</v>
      </c>
      <c r="D19" s="60">
        <v>73888.7</v>
      </c>
      <c r="E19" s="60">
        <v>73888.7</v>
      </c>
      <c r="F19" s="62">
        <v>73348.3</v>
      </c>
      <c r="G19" s="73">
        <f t="shared" si="0"/>
        <v>0.9926862970927897</v>
      </c>
    </row>
    <row r="20" spans="1:7" s="29" customFormat="1" ht="11.25">
      <c r="A20" s="57">
        <v>9312180</v>
      </c>
      <c r="B20" s="58">
        <v>80800</v>
      </c>
      <c r="C20" s="59" t="s">
        <v>42</v>
      </c>
      <c r="D20" s="60">
        <v>98786.8</v>
      </c>
      <c r="E20" s="60">
        <v>98786.8</v>
      </c>
      <c r="F20" s="62">
        <v>98571.6</v>
      </c>
      <c r="G20" s="73">
        <f t="shared" si="0"/>
        <v>0.9978215713030486</v>
      </c>
    </row>
    <row r="21" spans="1:7" s="29" customFormat="1" ht="21">
      <c r="A21" s="57">
        <v>9313100</v>
      </c>
      <c r="B21" s="63"/>
      <c r="C21" s="59" t="s">
        <v>27</v>
      </c>
      <c r="D21" s="60">
        <f>D22</f>
        <v>13366.5</v>
      </c>
      <c r="E21" s="60">
        <f>E22</f>
        <v>13366.5</v>
      </c>
      <c r="F21" s="60">
        <f>F22</f>
        <v>13179.9</v>
      </c>
      <c r="G21" s="73">
        <f t="shared" si="0"/>
        <v>0.9860397261811245</v>
      </c>
    </row>
    <row r="22" spans="1:7" s="43" customFormat="1" ht="27">
      <c r="A22" s="64">
        <v>9313104</v>
      </c>
      <c r="B22" s="65">
        <v>91204</v>
      </c>
      <c r="C22" s="66" t="s">
        <v>58</v>
      </c>
      <c r="D22" s="67">
        <v>13366.5</v>
      </c>
      <c r="E22" s="67">
        <v>13366.5</v>
      </c>
      <c r="F22" s="67">
        <v>13179.9</v>
      </c>
      <c r="G22" s="73">
        <f t="shared" si="0"/>
        <v>0.9860397261811245</v>
      </c>
    </row>
    <row r="23" spans="1:7" s="29" customFormat="1" ht="11.25">
      <c r="A23" s="57">
        <v>9313130</v>
      </c>
      <c r="B23" s="63"/>
      <c r="C23" s="59" t="s">
        <v>31</v>
      </c>
      <c r="D23" s="60">
        <f>D24+D25</f>
        <v>2092.6</v>
      </c>
      <c r="E23" s="60">
        <f>E24+E25</f>
        <v>2092.6</v>
      </c>
      <c r="F23" s="60">
        <f>F24+F25</f>
        <v>2068.1</v>
      </c>
      <c r="G23" s="73">
        <f t="shared" si="0"/>
        <v>0.9882920768422059</v>
      </c>
    </row>
    <row r="24" spans="1:7" s="43" customFormat="1" ht="11.25">
      <c r="A24" s="64">
        <v>9313131</v>
      </c>
      <c r="B24" s="65">
        <v>91101</v>
      </c>
      <c r="C24" s="66" t="s">
        <v>43</v>
      </c>
      <c r="D24" s="67">
        <v>2082.6</v>
      </c>
      <c r="E24" s="67">
        <v>2082.6</v>
      </c>
      <c r="F24" s="67">
        <v>2058.1</v>
      </c>
      <c r="G24" s="73">
        <f t="shared" si="0"/>
        <v>0.9882358590223759</v>
      </c>
    </row>
    <row r="25" spans="1:7" s="43" customFormat="1" ht="11.25">
      <c r="A25" s="64">
        <v>9313134</v>
      </c>
      <c r="B25" s="65">
        <v>91107</v>
      </c>
      <c r="C25" s="66" t="s">
        <v>59</v>
      </c>
      <c r="D25" s="68">
        <v>10</v>
      </c>
      <c r="E25" s="68">
        <v>10</v>
      </c>
      <c r="F25" s="69">
        <v>10</v>
      </c>
      <c r="G25" s="73">
        <f t="shared" si="0"/>
        <v>1</v>
      </c>
    </row>
    <row r="26" spans="1:7" s="29" customFormat="1" ht="11.25">
      <c r="A26" s="57">
        <v>9313140</v>
      </c>
      <c r="B26" s="58">
        <v>91103</v>
      </c>
      <c r="C26" s="59" t="s">
        <v>44</v>
      </c>
      <c r="D26" s="61">
        <v>13</v>
      </c>
      <c r="E26" s="61">
        <v>13</v>
      </c>
      <c r="F26" s="62">
        <v>12.3</v>
      </c>
      <c r="G26" s="73">
        <v>0</v>
      </c>
    </row>
    <row r="27" spans="1:7" s="29" customFormat="1" ht="11.25">
      <c r="A27" s="57">
        <v>9313150</v>
      </c>
      <c r="B27" s="58">
        <v>91105</v>
      </c>
      <c r="C27" s="59" t="s">
        <v>45</v>
      </c>
      <c r="D27" s="60">
        <v>7048.3</v>
      </c>
      <c r="E27" s="60">
        <v>7048.3</v>
      </c>
      <c r="F27" s="60">
        <v>6426.4</v>
      </c>
      <c r="G27" s="73">
        <f t="shared" si="0"/>
        <v>0.9117659577486769</v>
      </c>
    </row>
    <row r="28" spans="1:7" s="29" customFormat="1" ht="11.25">
      <c r="A28" s="57">
        <v>9313200</v>
      </c>
      <c r="B28" s="63"/>
      <c r="C28" s="59" t="s">
        <v>28</v>
      </c>
      <c r="D28" s="61">
        <f>D29</f>
        <v>750.2</v>
      </c>
      <c r="E28" s="61">
        <f>E29</f>
        <v>750.2</v>
      </c>
      <c r="F28" s="61">
        <f>F29</f>
        <v>512.4</v>
      </c>
      <c r="G28" s="73">
        <f t="shared" si="0"/>
        <v>0.6830178619034923</v>
      </c>
    </row>
    <row r="29" spans="1:7" s="43" customFormat="1" ht="18">
      <c r="A29" s="74">
        <v>9313202</v>
      </c>
      <c r="B29" s="75">
        <v>91209</v>
      </c>
      <c r="C29" s="76" t="s">
        <v>46</v>
      </c>
      <c r="D29" s="77">
        <v>750.2</v>
      </c>
      <c r="E29" s="77">
        <v>750.2</v>
      </c>
      <c r="F29" s="69">
        <v>512.4</v>
      </c>
      <c r="G29" s="73">
        <f t="shared" si="0"/>
        <v>0.6830178619034923</v>
      </c>
    </row>
    <row r="30" spans="1:7" s="43" customFormat="1" ht="11.25">
      <c r="A30" s="57">
        <v>9313240</v>
      </c>
      <c r="B30" s="58">
        <v>90501</v>
      </c>
      <c r="C30" s="59" t="s">
        <v>83</v>
      </c>
      <c r="D30" s="96">
        <v>25</v>
      </c>
      <c r="E30" s="96">
        <v>25</v>
      </c>
      <c r="F30" s="69">
        <v>19.9</v>
      </c>
      <c r="G30" s="73">
        <f t="shared" si="0"/>
        <v>0.7959999999999999</v>
      </c>
    </row>
    <row r="31" spans="1:7" s="29" customFormat="1" ht="21">
      <c r="A31" s="78">
        <v>9313300</v>
      </c>
      <c r="B31" s="79">
        <v>91214</v>
      </c>
      <c r="C31" s="80" t="s">
        <v>29</v>
      </c>
      <c r="D31" s="81">
        <v>1801.5</v>
      </c>
      <c r="E31" s="81">
        <v>1801.5</v>
      </c>
      <c r="F31" s="60">
        <v>1749.1</v>
      </c>
      <c r="G31" s="73">
        <f t="shared" si="0"/>
        <v>0.9709131279489314</v>
      </c>
    </row>
    <row r="32" spans="1:7" s="29" customFormat="1" ht="21">
      <c r="A32" s="57">
        <v>9313400</v>
      </c>
      <c r="B32" s="58">
        <v>90412</v>
      </c>
      <c r="C32" s="59" t="s">
        <v>30</v>
      </c>
      <c r="D32" s="60">
        <v>2193.9</v>
      </c>
      <c r="E32" s="60">
        <v>2193.9</v>
      </c>
      <c r="F32" s="61">
        <v>1904.7</v>
      </c>
      <c r="G32" s="73">
        <f t="shared" si="0"/>
        <v>0.8681799535074525</v>
      </c>
    </row>
    <row r="33" spans="1:7" s="29" customFormat="1" ht="11.25">
      <c r="A33" s="57">
        <v>9314020</v>
      </c>
      <c r="B33" s="70">
        <v>110102</v>
      </c>
      <c r="C33" s="59" t="s">
        <v>14</v>
      </c>
      <c r="D33" s="61">
        <v>972.8</v>
      </c>
      <c r="E33" s="61">
        <v>972.8</v>
      </c>
      <c r="F33" s="62">
        <v>972.8</v>
      </c>
      <c r="G33" s="73">
        <f t="shared" si="0"/>
        <v>1</v>
      </c>
    </row>
    <row r="34" spans="1:7" s="29" customFormat="1" ht="21">
      <c r="A34" s="57">
        <v>9314030</v>
      </c>
      <c r="B34" s="70">
        <v>110103</v>
      </c>
      <c r="C34" s="59" t="s">
        <v>47</v>
      </c>
      <c r="D34" s="61">
        <v>214.6</v>
      </c>
      <c r="E34" s="61">
        <v>214.6</v>
      </c>
      <c r="F34" s="62">
        <v>214.4</v>
      </c>
      <c r="G34" s="73">
        <f t="shared" si="0"/>
        <v>0.9990680335507922</v>
      </c>
    </row>
    <row r="35" spans="1:7" s="29" customFormat="1" ht="11.25">
      <c r="A35" s="57">
        <v>9314060</v>
      </c>
      <c r="B35" s="70">
        <v>110201</v>
      </c>
      <c r="C35" s="59" t="s">
        <v>17</v>
      </c>
      <c r="D35" s="60">
        <v>11609.9</v>
      </c>
      <c r="E35" s="60">
        <v>11609.9</v>
      </c>
      <c r="F35" s="60">
        <v>11353.9</v>
      </c>
      <c r="G35" s="73">
        <f t="shared" si="0"/>
        <v>0.9779498531425765</v>
      </c>
    </row>
    <row r="36" spans="1:7" s="29" customFormat="1" ht="11.25">
      <c r="A36" s="57">
        <v>9314090</v>
      </c>
      <c r="B36" s="70">
        <v>110204</v>
      </c>
      <c r="C36" s="59" t="s">
        <v>18</v>
      </c>
      <c r="D36" s="60">
        <v>2289.5</v>
      </c>
      <c r="E36" s="60">
        <v>2289.5</v>
      </c>
      <c r="F36" s="60">
        <v>2186.9</v>
      </c>
      <c r="G36" s="73">
        <f t="shared" si="0"/>
        <v>0.9551867219917013</v>
      </c>
    </row>
    <row r="37" spans="1:7" s="29" customFormat="1" ht="11.25">
      <c r="A37" s="57">
        <v>9314100</v>
      </c>
      <c r="B37" s="70">
        <v>110205</v>
      </c>
      <c r="C37" s="59" t="s">
        <v>32</v>
      </c>
      <c r="D37" s="60">
        <v>32425.3</v>
      </c>
      <c r="E37" s="60">
        <v>32425.3</v>
      </c>
      <c r="F37" s="60">
        <v>32356.6</v>
      </c>
      <c r="G37" s="73">
        <f t="shared" si="0"/>
        <v>0.9978812840590526</v>
      </c>
    </row>
    <row r="38" spans="1:7" s="29" customFormat="1" ht="11.25">
      <c r="A38" s="57">
        <v>9314200</v>
      </c>
      <c r="B38" s="70">
        <v>110502</v>
      </c>
      <c r="C38" s="59" t="s">
        <v>19</v>
      </c>
      <c r="D38" s="60">
        <v>1062.2</v>
      </c>
      <c r="E38" s="60">
        <v>1062.2</v>
      </c>
      <c r="F38" s="61">
        <v>1041.2</v>
      </c>
      <c r="G38" s="73">
        <f t="shared" si="0"/>
        <v>0.9802297119186594</v>
      </c>
    </row>
    <row r="39" spans="1:7" s="29" customFormat="1" ht="11.25">
      <c r="A39" s="57">
        <v>9315020</v>
      </c>
      <c r="B39" s="63"/>
      <c r="C39" s="59" t="s">
        <v>24</v>
      </c>
      <c r="D39" s="60">
        <f>D40</f>
        <v>12416.3</v>
      </c>
      <c r="E39" s="60">
        <f>E40</f>
        <v>12416.3</v>
      </c>
      <c r="F39" s="60">
        <f>F40</f>
        <v>11985.7</v>
      </c>
      <c r="G39" s="73">
        <f t="shared" si="0"/>
        <v>0.9653197812552855</v>
      </c>
    </row>
    <row r="40" spans="1:7" s="43" customFormat="1" ht="18">
      <c r="A40" s="64">
        <v>9315022</v>
      </c>
      <c r="B40" s="71">
        <v>130107</v>
      </c>
      <c r="C40" s="66" t="s">
        <v>54</v>
      </c>
      <c r="D40" s="67">
        <v>12416.3</v>
      </c>
      <c r="E40" s="67">
        <v>12416.3</v>
      </c>
      <c r="F40" s="67">
        <v>11985.7</v>
      </c>
      <c r="G40" s="73">
        <f t="shared" si="0"/>
        <v>0.9653197812552855</v>
      </c>
    </row>
    <row r="41" spans="1:7" s="29" customFormat="1" ht="21">
      <c r="A41" s="57">
        <v>9315060</v>
      </c>
      <c r="B41" s="70">
        <v>130115</v>
      </c>
      <c r="C41" s="59" t="s">
        <v>48</v>
      </c>
      <c r="D41" s="61">
        <v>70</v>
      </c>
      <c r="E41" s="61">
        <v>70</v>
      </c>
      <c r="F41" s="62">
        <v>69.3</v>
      </c>
      <c r="G41" s="73">
        <f t="shared" si="0"/>
        <v>0.99</v>
      </c>
    </row>
    <row r="42" spans="1:7" s="29" customFormat="1" ht="11.25">
      <c r="A42" s="57">
        <v>9316030</v>
      </c>
      <c r="B42" s="70">
        <v>100103</v>
      </c>
      <c r="C42" s="59" t="s">
        <v>73</v>
      </c>
      <c r="D42" s="61">
        <v>23914.44</v>
      </c>
      <c r="E42" s="61">
        <v>23914.44</v>
      </c>
      <c r="F42" s="62">
        <v>22914.4</v>
      </c>
      <c r="G42" s="73">
        <f t="shared" si="0"/>
        <v>0.9581825875914303</v>
      </c>
    </row>
    <row r="43" spans="1:7" s="29" customFormat="1" ht="11.25">
      <c r="A43" s="57">
        <v>9316060</v>
      </c>
      <c r="B43" s="70">
        <v>100203</v>
      </c>
      <c r="C43" s="59" t="s">
        <v>36</v>
      </c>
      <c r="D43" s="60">
        <v>21490.1</v>
      </c>
      <c r="E43" s="60">
        <v>21490.1</v>
      </c>
      <c r="F43" s="62">
        <v>21490.1</v>
      </c>
      <c r="G43" s="73">
        <f t="shared" si="0"/>
        <v>1</v>
      </c>
    </row>
    <row r="44" spans="1:7" s="29" customFormat="1" ht="11.25" hidden="1">
      <c r="A44" s="57">
        <v>9318600</v>
      </c>
      <c r="B44" s="63"/>
      <c r="C44" s="59" t="s">
        <v>16</v>
      </c>
      <c r="D44" s="61"/>
      <c r="E44" s="61"/>
      <c r="F44" s="61"/>
      <c r="G44" s="73"/>
    </row>
    <row r="45" spans="1:7" ht="11.25">
      <c r="A45" s="57">
        <v>9318600</v>
      </c>
      <c r="B45" s="63"/>
      <c r="C45" s="59" t="s">
        <v>16</v>
      </c>
      <c r="D45" s="61"/>
      <c r="E45" s="61"/>
      <c r="F45" s="61"/>
      <c r="G45" s="73"/>
    </row>
    <row r="46" spans="1:7" ht="27">
      <c r="A46" s="64">
        <v>9318600</v>
      </c>
      <c r="B46" s="71">
        <v>250404</v>
      </c>
      <c r="C46" s="66" t="s">
        <v>51</v>
      </c>
      <c r="D46" s="68">
        <f>D45</f>
        <v>0</v>
      </c>
      <c r="E46" s="68">
        <f>E45</f>
        <v>0</v>
      </c>
      <c r="F46" s="68">
        <f>F45</f>
        <v>0</v>
      </c>
      <c r="G46" s="73">
        <f>G45</f>
        <v>0</v>
      </c>
    </row>
  </sheetData>
  <sheetProtection/>
  <mergeCells count="6">
    <mergeCell ref="A1:G1"/>
    <mergeCell ref="A2:G2"/>
    <mergeCell ref="A4:A5"/>
    <mergeCell ref="B4:B5"/>
    <mergeCell ref="C4:C5"/>
    <mergeCell ref="D4:G4"/>
  </mergeCells>
  <printOptions/>
  <pageMargins left="0.7480314960629921" right="0.2755905511811024" top="0.6692913385826772" bottom="0.3937007874015748" header="0.5118110236220472" footer="0.196850393700787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3"/>
  <sheetViews>
    <sheetView showGridLines="0" zoomScalePageLayoutView="0" workbookViewId="0" topLeftCell="A1">
      <selection activeCell="C47" sqref="C47"/>
    </sheetView>
  </sheetViews>
  <sheetFormatPr defaultColWidth="10.66015625" defaultRowHeight="11.25"/>
  <cols>
    <col min="1" max="1" width="8.5" style="1" customWidth="1"/>
    <col min="2" max="2" width="7.33203125" style="1" customWidth="1"/>
    <col min="3" max="3" width="54" style="1" customWidth="1"/>
    <col min="4" max="4" width="11.66015625" style="1" bestFit="1" customWidth="1"/>
    <col min="5" max="6" width="11.16015625" style="1" customWidth="1"/>
    <col min="7" max="7" width="10.33203125" style="1" customWidth="1"/>
    <col min="8" max="16384" width="10.66015625" style="21" customWidth="1"/>
  </cols>
  <sheetData>
    <row r="1" spans="1:7" s="51" customFormat="1" ht="18.75">
      <c r="A1" s="89" t="s">
        <v>65</v>
      </c>
      <c r="B1" s="89"/>
      <c r="C1" s="89"/>
      <c r="D1" s="89"/>
      <c r="E1" s="89"/>
      <c r="F1" s="89"/>
      <c r="G1" s="89"/>
    </row>
    <row r="2" spans="1:7" s="51" customFormat="1" ht="18.75">
      <c r="A2" s="89" t="s">
        <v>66</v>
      </c>
      <c r="B2" s="89"/>
      <c r="C2" s="89"/>
      <c r="D2" s="89"/>
      <c r="E2" s="89"/>
      <c r="F2" s="89"/>
      <c r="G2" s="89"/>
    </row>
    <row r="3" s="1" customFormat="1" ht="11.25">
      <c r="G3" s="1" t="s">
        <v>0</v>
      </c>
    </row>
    <row r="4" spans="1:7" s="1" customFormat="1" ht="33" customHeight="1">
      <c r="A4" s="94" t="s">
        <v>20</v>
      </c>
      <c r="B4" s="94" t="s">
        <v>1</v>
      </c>
      <c r="C4" s="95" t="s">
        <v>2</v>
      </c>
      <c r="D4" s="95" t="s">
        <v>3</v>
      </c>
      <c r="E4" s="95"/>
      <c r="F4" s="95"/>
      <c r="G4" s="95"/>
    </row>
    <row r="5" spans="1:7" s="1" customFormat="1" ht="34.5" customHeight="1">
      <c r="A5" s="94"/>
      <c r="B5" s="94"/>
      <c r="C5" s="95"/>
      <c r="D5" s="52" t="s">
        <v>62</v>
      </c>
      <c r="E5" s="52" t="s">
        <v>63</v>
      </c>
      <c r="F5" s="52" t="s">
        <v>67</v>
      </c>
      <c r="G5" s="52" t="s">
        <v>64</v>
      </c>
    </row>
    <row r="6" spans="1:7" s="9" customFormat="1" ht="21.75" customHeight="1">
      <c r="A6" s="53">
        <v>9300000</v>
      </c>
      <c r="B6" s="54"/>
      <c r="C6" s="55" t="s">
        <v>13</v>
      </c>
      <c r="D6" s="56">
        <f>D7+D8+D9+D10+D11+D12+D13+D14+D15+D16+D17+D18+D19+D20+D21+D23+D26+D27+D28+D30+D31+D32+D33+D34+D35+D36+D37+D38+D40+D41+D42</f>
        <v>1014527.3999999997</v>
      </c>
      <c r="E6" s="56">
        <f>E7+E8+E9+E10+E11+E12+E13+E14+E15+E16+E17+E18+E19+E20+E21+E23+E26+E27+E28+E30+E31+E32+E33+E34+E35+E36+E37+E38+E40+E41+E42</f>
        <v>91065.79999999999</v>
      </c>
      <c r="F6" s="56">
        <f>F7+F8+F9+F10+F11+F12+F13+F14+F15+F16+F17+F18+F19+F20+F21+F23+F26+F27+F28+F30+F31+F32+F33+F34+F35+F36+F37+F38+F40+F41+F42</f>
        <v>54588.44</v>
      </c>
      <c r="G6" s="72">
        <f>F6/E6</f>
        <v>0.5994395261448316</v>
      </c>
    </row>
    <row r="7" spans="1:7" s="29" customFormat="1" ht="27.75" customHeight="1">
      <c r="A7" s="57">
        <v>9310190</v>
      </c>
      <c r="B7" s="58">
        <v>10117</v>
      </c>
      <c r="C7" s="59" t="s">
        <v>55</v>
      </c>
      <c r="D7" s="60">
        <v>48118.1</v>
      </c>
      <c r="E7" s="60">
        <v>3139.1</v>
      </c>
      <c r="F7" s="60">
        <v>2851.94</v>
      </c>
      <c r="G7" s="73">
        <f>F7/E7</f>
        <v>0.9085215507629576</v>
      </c>
    </row>
    <row r="8" spans="1:7" s="29" customFormat="1" ht="17.25" customHeight="1">
      <c r="A8" s="57">
        <v>9311010</v>
      </c>
      <c r="B8" s="58">
        <v>70101</v>
      </c>
      <c r="C8" s="59" t="s">
        <v>33</v>
      </c>
      <c r="D8" s="60">
        <v>245213.4</v>
      </c>
      <c r="E8" s="60">
        <v>23668.5</v>
      </c>
      <c r="F8" s="60">
        <v>12234.64</v>
      </c>
      <c r="G8" s="73">
        <f aca="true" t="shared" si="0" ref="G8:G41">F8/E8</f>
        <v>0.5169165768848891</v>
      </c>
    </row>
    <row r="9" spans="1:7" s="29" customFormat="1" ht="35.25" customHeight="1">
      <c r="A9" s="57">
        <v>9311020</v>
      </c>
      <c r="B9" s="58">
        <v>70201</v>
      </c>
      <c r="C9" s="59" t="s">
        <v>52</v>
      </c>
      <c r="D9" s="60">
        <v>375373.6</v>
      </c>
      <c r="E9" s="60">
        <v>36580.4</v>
      </c>
      <c r="F9" s="60">
        <v>21177.38</v>
      </c>
      <c r="G9" s="73">
        <f t="shared" si="0"/>
        <v>0.5789269663535664</v>
      </c>
    </row>
    <row r="10" spans="1:7" s="29" customFormat="1" ht="11.25">
      <c r="A10" s="57">
        <v>9311030</v>
      </c>
      <c r="B10" s="58">
        <v>70202</v>
      </c>
      <c r="C10" s="59" t="s">
        <v>38</v>
      </c>
      <c r="D10" s="60">
        <v>1511</v>
      </c>
      <c r="E10" s="60">
        <v>143.9</v>
      </c>
      <c r="F10" s="61">
        <v>88.37</v>
      </c>
      <c r="G10" s="73">
        <f t="shared" si="0"/>
        <v>0.6141070187630299</v>
      </c>
    </row>
    <row r="11" spans="1:7" s="29" customFormat="1" ht="24.75" customHeight="1">
      <c r="A11" s="57">
        <v>9311040</v>
      </c>
      <c r="B11" s="58">
        <v>70301</v>
      </c>
      <c r="C11" s="59" t="s">
        <v>56</v>
      </c>
      <c r="D11" s="60">
        <v>9269.8</v>
      </c>
      <c r="E11" s="60">
        <v>743.7</v>
      </c>
      <c r="F11" s="60">
        <v>322.27</v>
      </c>
      <c r="G11" s="73">
        <f t="shared" si="0"/>
        <v>0.4333333333333333</v>
      </c>
    </row>
    <row r="12" spans="1:7" s="29" customFormat="1" ht="31.5">
      <c r="A12" s="57">
        <v>9311070</v>
      </c>
      <c r="B12" s="58">
        <v>70304</v>
      </c>
      <c r="C12" s="59" t="s">
        <v>34</v>
      </c>
      <c r="D12" s="60">
        <v>27610.2</v>
      </c>
      <c r="E12" s="60">
        <v>2554.8</v>
      </c>
      <c r="F12" s="60">
        <v>1273.66</v>
      </c>
      <c r="G12" s="73">
        <f t="shared" si="0"/>
        <v>0.4985360889306404</v>
      </c>
    </row>
    <row r="13" spans="1:7" s="29" customFormat="1" ht="21">
      <c r="A13" s="57">
        <v>9311090</v>
      </c>
      <c r="B13" s="58">
        <v>70401</v>
      </c>
      <c r="C13" s="59" t="s">
        <v>39</v>
      </c>
      <c r="D13" s="60">
        <v>14049.7</v>
      </c>
      <c r="E13" s="60">
        <v>1325.7</v>
      </c>
      <c r="F13" s="60">
        <v>740.23</v>
      </c>
      <c r="G13" s="73">
        <f t="shared" si="0"/>
        <v>0.5583691634608131</v>
      </c>
    </row>
    <row r="14" spans="1:7" s="29" customFormat="1" ht="21">
      <c r="A14" s="57">
        <v>9311170</v>
      </c>
      <c r="B14" s="58">
        <v>70802</v>
      </c>
      <c r="C14" s="59" t="s">
        <v>23</v>
      </c>
      <c r="D14" s="60">
        <v>3700.7</v>
      </c>
      <c r="E14" s="60">
        <v>324.8</v>
      </c>
      <c r="F14" s="60">
        <v>213.84</v>
      </c>
      <c r="G14" s="73">
        <f t="shared" si="0"/>
        <v>0.6583743842364532</v>
      </c>
    </row>
    <row r="15" spans="1:7" s="29" customFormat="1" ht="11.25">
      <c r="A15" s="57">
        <v>9311190</v>
      </c>
      <c r="B15" s="58">
        <v>70804</v>
      </c>
      <c r="C15" s="59" t="s">
        <v>40</v>
      </c>
      <c r="D15" s="60">
        <v>6635.7</v>
      </c>
      <c r="E15" s="60">
        <v>644.3</v>
      </c>
      <c r="F15" s="60">
        <v>342.14</v>
      </c>
      <c r="G15" s="73">
        <f t="shared" si="0"/>
        <v>0.5310259196026695</v>
      </c>
    </row>
    <row r="16" spans="1:7" s="29" customFormat="1" ht="11.25">
      <c r="A16" s="57">
        <v>9311200</v>
      </c>
      <c r="B16" s="58">
        <v>70805</v>
      </c>
      <c r="C16" s="59" t="s">
        <v>53</v>
      </c>
      <c r="D16" s="60">
        <v>1472.1</v>
      </c>
      <c r="E16" s="60">
        <v>96.4</v>
      </c>
      <c r="F16" s="61">
        <v>55.51</v>
      </c>
      <c r="G16" s="73">
        <f t="shared" si="0"/>
        <v>0.5758298755186722</v>
      </c>
    </row>
    <row r="17" spans="1:7" s="29" customFormat="1" ht="21">
      <c r="A17" s="57">
        <v>9311230</v>
      </c>
      <c r="B17" s="58">
        <v>70808</v>
      </c>
      <c r="C17" s="59" t="s">
        <v>41</v>
      </c>
      <c r="D17" s="61">
        <v>78.9</v>
      </c>
      <c r="E17" s="61"/>
      <c r="F17" s="62"/>
      <c r="G17" s="73"/>
    </row>
    <row r="18" spans="1:7" s="29" customFormat="1" ht="11.25">
      <c r="A18" s="57">
        <v>9312010</v>
      </c>
      <c r="B18" s="58">
        <v>80101</v>
      </c>
      <c r="C18" s="59" t="s">
        <v>25</v>
      </c>
      <c r="D18" s="60">
        <v>17396.4</v>
      </c>
      <c r="E18" s="60">
        <v>1328.2</v>
      </c>
      <c r="F18" s="60">
        <v>873.06</v>
      </c>
      <c r="G18" s="73">
        <f t="shared" si="0"/>
        <v>0.6573257039602469</v>
      </c>
    </row>
    <row r="19" spans="1:7" s="29" customFormat="1" ht="11.25">
      <c r="A19" s="57">
        <v>9312130</v>
      </c>
      <c r="B19" s="58">
        <v>80400</v>
      </c>
      <c r="C19" s="59" t="s">
        <v>57</v>
      </c>
      <c r="D19" s="60">
        <v>68557</v>
      </c>
      <c r="E19" s="60">
        <v>5373.9</v>
      </c>
      <c r="F19" s="62">
        <v>4020.32</v>
      </c>
      <c r="G19" s="73">
        <f t="shared" si="0"/>
        <v>0.7481196151770596</v>
      </c>
    </row>
    <row r="20" spans="1:7" s="29" customFormat="1" ht="11.25">
      <c r="A20" s="57">
        <v>9312180</v>
      </c>
      <c r="B20" s="58">
        <v>80800</v>
      </c>
      <c r="C20" s="59" t="s">
        <v>42</v>
      </c>
      <c r="D20" s="60">
        <v>96209.6</v>
      </c>
      <c r="E20" s="60">
        <v>7465.5</v>
      </c>
      <c r="F20" s="62">
        <v>5082.99</v>
      </c>
      <c r="G20" s="73">
        <f t="shared" si="0"/>
        <v>0.6808639742816958</v>
      </c>
    </row>
    <row r="21" spans="1:7" s="29" customFormat="1" ht="21">
      <c r="A21" s="57">
        <v>9313100</v>
      </c>
      <c r="B21" s="63"/>
      <c r="C21" s="59" t="s">
        <v>27</v>
      </c>
      <c r="D21" s="60">
        <f>D22</f>
        <v>13061.8</v>
      </c>
      <c r="E21" s="60">
        <f>E22</f>
        <v>1020.7</v>
      </c>
      <c r="F21" s="60">
        <f>F22</f>
        <v>685.32</v>
      </c>
      <c r="G21" s="73">
        <f t="shared" si="0"/>
        <v>0.6714215734299991</v>
      </c>
    </row>
    <row r="22" spans="1:7" s="43" customFormat="1" ht="27">
      <c r="A22" s="64">
        <v>9313104</v>
      </c>
      <c r="B22" s="65">
        <v>91204</v>
      </c>
      <c r="C22" s="66" t="s">
        <v>58</v>
      </c>
      <c r="D22" s="67">
        <v>13061.8</v>
      </c>
      <c r="E22" s="67">
        <v>1020.7</v>
      </c>
      <c r="F22" s="67">
        <v>685.32</v>
      </c>
      <c r="G22" s="73">
        <f t="shared" si="0"/>
        <v>0.6714215734299991</v>
      </c>
    </row>
    <row r="23" spans="1:7" s="29" customFormat="1" ht="11.25">
      <c r="A23" s="57">
        <v>9313130</v>
      </c>
      <c r="B23" s="63"/>
      <c r="C23" s="59" t="s">
        <v>31</v>
      </c>
      <c r="D23" s="60">
        <f>D24+D25</f>
        <v>1953.7</v>
      </c>
      <c r="E23" s="60">
        <f>E24+E25</f>
        <v>166.6</v>
      </c>
      <c r="F23" s="60">
        <f>F24+F25</f>
        <v>120.66</v>
      </c>
      <c r="G23" s="73">
        <f t="shared" si="0"/>
        <v>0.724249699879952</v>
      </c>
    </row>
    <row r="24" spans="1:7" s="43" customFormat="1" ht="11.25">
      <c r="A24" s="64">
        <v>9313131</v>
      </c>
      <c r="B24" s="65">
        <v>91101</v>
      </c>
      <c r="C24" s="66" t="s">
        <v>43</v>
      </c>
      <c r="D24" s="67">
        <v>1943.7</v>
      </c>
      <c r="E24" s="67">
        <v>164.5</v>
      </c>
      <c r="F24" s="67">
        <v>120.66</v>
      </c>
      <c r="G24" s="73">
        <f t="shared" si="0"/>
        <v>0.7334954407294833</v>
      </c>
    </row>
    <row r="25" spans="1:7" s="43" customFormat="1" ht="11.25">
      <c r="A25" s="64">
        <v>9313134</v>
      </c>
      <c r="B25" s="65">
        <v>91107</v>
      </c>
      <c r="C25" s="66" t="s">
        <v>59</v>
      </c>
      <c r="D25" s="68">
        <v>10</v>
      </c>
      <c r="E25" s="68">
        <v>2.1</v>
      </c>
      <c r="F25" s="69">
        <v>0</v>
      </c>
      <c r="G25" s="73">
        <f t="shared" si="0"/>
        <v>0</v>
      </c>
    </row>
    <row r="26" spans="1:7" s="29" customFormat="1" ht="11.25">
      <c r="A26" s="57">
        <v>9313140</v>
      </c>
      <c r="B26" s="58">
        <v>91103</v>
      </c>
      <c r="C26" s="59" t="s">
        <v>44</v>
      </c>
      <c r="D26" s="61">
        <v>13</v>
      </c>
      <c r="E26" s="61">
        <v>0</v>
      </c>
      <c r="F26" s="62">
        <v>0</v>
      </c>
      <c r="G26" s="73"/>
    </row>
    <row r="27" spans="1:7" s="29" customFormat="1" ht="11.25">
      <c r="A27" s="57">
        <v>9313150</v>
      </c>
      <c r="B27" s="58">
        <v>91105</v>
      </c>
      <c r="C27" s="59" t="s">
        <v>45</v>
      </c>
      <c r="D27" s="60">
        <v>6213.8</v>
      </c>
      <c r="E27" s="60">
        <v>631.6</v>
      </c>
      <c r="F27" s="60">
        <v>312.46</v>
      </c>
      <c r="G27" s="73">
        <f t="shared" si="0"/>
        <v>0.4947118429385687</v>
      </c>
    </row>
    <row r="28" spans="1:7" s="29" customFormat="1" ht="11.25">
      <c r="A28" s="57">
        <v>9313200</v>
      </c>
      <c r="B28" s="63"/>
      <c r="C28" s="59" t="s">
        <v>28</v>
      </c>
      <c r="D28" s="61">
        <f>D29</f>
        <v>750.2</v>
      </c>
      <c r="E28" s="61">
        <f>E29</f>
        <v>0</v>
      </c>
      <c r="F28" s="61">
        <f>F29</f>
        <v>0</v>
      </c>
      <c r="G28" s="73"/>
    </row>
    <row r="29" spans="1:7" s="43" customFormat="1" ht="18">
      <c r="A29" s="64">
        <v>9313202</v>
      </c>
      <c r="B29" s="65">
        <v>91209</v>
      </c>
      <c r="C29" s="66" t="s">
        <v>46</v>
      </c>
      <c r="D29" s="68">
        <v>750.2</v>
      </c>
      <c r="E29" s="68">
        <v>0</v>
      </c>
      <c r="F29" s="69">
        <v>0</v>
      </c>
      <c r="G29" s="73"/>
    </row>
    <row r="30" spans="1:7" s="29" customFormat="1" ht="21">
      <c r="A30" s="57">
        <v>9313300</v>
      </c>
      <c r="B30" s="58">
        <v>91214</v>
      </c>
      <c r="C30" s="59" t="s">
        <v>29</v>
      </c>
      <c r="D30" s="60">
        <v>1747.3</v>
      </c>
      <c r="E30" s="60">
        <v>92.8</v>
      </c>
      <c r="F30" s="60">
        <v>70.5</v>
      </c>
      <c r="G30" s="73">
        <f t="shared" si="0"/>
        <v>0.759698275862069</v>
      </c>
    </row>
    <row r="31" spans="1:7" s="29" customFormat="1" ht="21">
      <c r="A31" s="57">
        <v>9313400</v>
      </c>
      <c r="B31" s="58">
        <v>90412</v>
      </c>
      <c r="C31" s="59" t="s">
        <v>30</v>
      </c>
      <c r="D31" s="60">
        <v>2028.9</v>
      </c>
      <c r="E31" s="60">
        <v>56.2</v>
      </c>
      <c r="F31" s="61">
        <v>0</v>
      </c>
      <c r="G31" s="73">
        <f t="shared" si="0"/>
        <v>0</v>
      </c>
    </row>
    <row r="32" spans="1:7" s="29" customFormat="1" ht="11.25">
      <c r="A32" s="57">
        <v>9314020</v>
      </c>
      <c r="B32" s="70">
        <v>110102</v>
      </c>
      <c r="C32" s="59" t="s">
        <v>14</v>
      </c>
      <c r="D32" s="61">
        <v>966.2</v>
      </c>
      <c r="E32" s="61">
        <v>72.5</v>
      </c>
      <c r="F32" s="62">
        <v>63.9</v>
      </c>
      <c r="G32" s="73">
        <f t="shared" si="0"/>
        <v>0.8813793103448275</v>
      </c>
    </row>
    <row r="33" spans="1:7" s="29" customFormat="1" ht="21">
      <c r="A33" s="57">
        <v>9314030</v>
      </c>
      <c r="B33" s="70">
        <v>110103</v>
      </c>
      <c r="C33" s="59" t="s">
        <v>47</v>
      </c>
      <c r="D33" s="61">
        <v>214.6</v>
      </c>
      <c r="E33" s="61">
        <v>0</v>
      </c>
      <c r="F33" s="62">
        <v>0</v>
      </c>
      <c r="G33" s="73"/>
    </row>
    <row r="34" spans="1:7" s="29" customFormat="1" ht="11.25">
      <c r="A34" s="57">
        <v>9314060</v>
      </c>
      <c r="B34" s="70">
        <v>110201</v>
      </c>
      <c r="C34" s="59" t="s">
        <v>17</v>
      </c>
      <c r="D34" s="60">
        <v>10083.1</v>
      </c>
      <c r="E34" s="60">
        <v>906.4</v>
      </c>
      <c r="F34" s="60">
        <v>557.21</v>
      </c>
      <c r="G34" s="73">
        <f t="shared" si="0"/>
        <v>0.6147506619593999</v>
      </c>
    </row>
    <row r="35" spans="1:7" s="29" customFormat="1" ht="11.25">
      <c r="A35" s="57">
        <v>9314090</v>
      </c>
      <c r="B35" s="70">
        <v>110204</v>
      </c>
      <c r="C35" s="59" t="s">
        <v>18</v>
      </c>
      <c r="D35" s="60">
        <v>1859.2</v>
      </c>
      <c r="E35" s="60">
        <v>162.7</v>
      </c>
      <c r="F35" s="60">
        <v>90.46</v>
      </c>
      <c r="G35" s="73">
        <f t="shared" si="0"/>
        <v>0.5559926244622003</v>
      </c>
    </row>
    <row r="36" spans="1:7" s="29" customFormat="1" ht="11.25">
      <c r="A36" s="57">
        <v>9314100</v>
      </c>
      <c r="B36" s="70">
        <v>110205</v>
      </c>
      <c r="C36" s="59" t="s">
        <v>32</v>
      </c>
      <c r="D36" s="60">
        <v>28842.2</v>
      </c>
      <c r="E36" s="60">
        <v>2259.6</v>
      </c>
      <c r="F36" s="60">
        <v>1824.31</v>
      </c>
      <c r="G36" s="73">
        <f t="shared" si="0"/>
        <v>0.8073597096831298</v>
      </c>
    </row>
    <row r="37" spans="1:7" s="29" customFormat="1" ht="11.25">
      <c r="A37" s="57">
        <v>9314200</v>
      </c>
      <c r="B37" s="70">
        <v>110502</v>
      </c>
      <c r="C37" s="59" t="s">
        <v>19</v>
      </c>
      <c r="D37" s="60">
        <v>1062.2</v>
      </c>
      <c r="E37" s="60">
        <v>79.8</v>
      </c>
      <c r="F37" s="61">
        <v>63.43</v>
      </c>
      <c r="G37" s="73">
        <f t="shared" si="0"/>
        <v>0.7948621553884712</v>
      </c>
    </row>
    <row r="38" spans="1:7" s="29" customFormat="1" ht="11.25">
      <c r="A38" s="57">
        <v>9315020</v>
      </c>
      <c r="B38" s="63"/>
      <c r="C38" s="59" t="s">
        <v>24</v>
      </c>
      <c r="D38" s="60">
        <f>D39</f>
        <v>12249.9</v>
      </c>
      <c r="E38" s="60">
        <f>E39</f>
        <v>917.5</v>
      </c>
      <c r="F38" s="60">
        <f>F39</f>
        <v>644.9</v>
      </c>
      <c r="G38" s="73">
        <f t="shared" si="0"/>
        <v>0.7028882833787465</v>
      </c>
    </row>
    <row r="39" spans="1:7" s="43" customFormat="1" ht="18">
      <c r="A39" s="64">
        <v>9315022</v>
      </c>
      <c r="B39" s="71">
        <v>130107</v>
      </c>
      <c r="C39" s="66" t="s">
        <v>54</v>
      </c>
      <c r="D39" s="67">
        <v>12249.9</v>
      </c>
      <c r="E39" s="67">
        <v>917.5</v>
      </c>
      <c r="F39" s="67">
        <v>644.9</v>
      </c>
      <c r="G39" s="73">
        <f t="shared" si="0"/>
        <v>0.7028882833787465</v>
      </c>
    </row>
    <row r="40" spans="1:7" s="29" customFormat="1" ht="21">
      <c r="A40" s="57">
        <v>9315060</v>
      </c>
      <c r="B40" s="70">
        <v>130115</v>
      </c>
      <c r="C40" s="59" t="s">
        <v>48</v>
      </c>
      <c r="D40" s="61">
        <v>70</v>
      </c>
      <c r="E40" s="61">
        <v>0</v>
      </c>
      <c r="F40" s="62">
        <v>0</v>
      </c>
      <c r="G40" s="73"/>
    </row>
    <row r="41" spans="1:7" s="29" customFormat="1" ht="11.25">
      <c r="A41" s="57">
        <v>9316060</v>
      </c>
      <c r="B41" s="70">
        <v>100203</v>
      </c>
      <c r="C41" s="59" t="s">
        <v>36</v>
      </c>
      <c r="D41" s="60">
        <v>18150.1</v>
      </c>
      <c r="E41" s="62">
        <v>1310.2</v>
      </c>
      <c r="F41" s="62">
        <v>878.94</v>
      </c>
      <c r="G41" s="73">
        <f t="shared" si="0"/>
        <v>0.6708441459319188</v>
      </c>
    </row>
    <row r="42" spans="1:7" s="29" customFormat="1" ht="11.25">
      <c r="A42" s="57">
        <v>9318600</v>
      </c>
      <c r="B42" s="63"/>
      <c r="C42" s="59" t="s">
        <v>16</v>
      </c>
      <c r="D42" s="61">
        <f>D43</f>
        <v>65</v>
      </c>
      <c r="E42" s="61">
        <f>E43</f>
        <v>0</v>
      </c>
      <c r="F42" s="61">
        <f>F43</f>
        <v>0</v>
      </c>
      <c r="G42" s="73"/>
    </row>
    <row r="43" spans="1:7" s="43" customFormat="1" ht="30.75" customHeight="1">
      <c r="A43" s="64">
        <v>9318600</v>
      </c>
      <c r="B43" s="71">
        <v>250404</v>
      </c>
      <c r="C43" s="66" t="s">
        <v>51</v>
      </c>
      <c r="D43" s="68">
        <v>65</v>
      </c>
      <c r="E43" s="68"/>
      <c r="F43" s="69"/>
      <c r="G43" s="73"/>
    </row>
  </sheetData>
  <sheetProtection/>
  <mergeCells count="6">
    <mergeCell ref="A4:A5"/>
    <mergeCell ref="B4:B5"/>
    <mergeCell ref="C4:C5"/>
    <mergeCell ref="D4:G4"/>
    <mergeCell ref="A1:G1"/>
    <mergeCell ref="A2:G2"/>
  </mergeCells>
  <printOptions/>
  <pageMargins left="0.7480314960629921" right="0.2755905511811024" top="0.6692913385826772" bottom="0.3937007874015748" header="0.5118110236220472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3"/>
  <sheetViews>
    <sheetView showGridLines="0" zoomScale="130" zoomScaleNormal="130" zoomScalePageLayoutView="0" workbookViewId="0" topLeftCell="A1">
      <selection activeCell="C12" sqref="C12"/>
    </sheetView>
  </sheetViews>
  <sheetFormatPr defaultColWidth="10.66015625" defaultRowHeight="11.25"/>
  <cols>
    <col min="1" max="1" width="8.5" style="1" customWidth="1"/>
    <col min="2" max="2" width="7.33203125" style="1" customWidth="1"/>
    <col min="3" max="3" width="54" style="1" customWidth="1"/>
    <col min="4" max="4" width="11.66015625" style="1" bestFit="1" customWidth="1"/>
    <col min="5" max="6" width="11.16015625" style="1" customWidth="1"/>
    <col min="7" max="7" width="10.33203125" style="1" customWidth="1"/>
    <col min="8" max="16384" width="10.66015625" style="21" customWidth="1"/>
  </cols>
  <sheetData>
    <row r="1" spans="1:7" s="51" customFormat="1" ht="18.75">
      <c r="A1" s="89" t="s">
        <v>65</v>
      </c>
      <c r="B1" s="89"/>
      <c r="C1" s="89"/>
      <c r="D1" s="89"/>
      <c r="E1" s="89"/>
      <c r="F1" s="89"/>
      <c r="G1" s="89"/>
    </row>
    <row r="2" spans="1:7" s="51" customFormat="1" ht="18.75">
      <c r="A2" s="89" t="s">
        <v>68</v>
      </c>
      <c r="B2" s="89"/>
      <c r="C2" s="89"/>
      <c r="D2" s="89"/>
      <c r="E2" s="89"/>
      <c r="F2" s="89"/>
      <c r="G2" s="89"/>
    </row>
    <row r="3" s="1" customFormat="1" ht="11.25">
      <c r="G3" s="1" t="s">
        <v>0</v>
      </c>
    </row>
    <row r="4" spans="1:7" s="1" customFormat="1" ht="33" customHeight="1">
      <c r="A4" s="94" t="s">
        <v>20</v>
      </c>
      <c r="B4" s="94" t="s">
        <v>1</v>
      </c>
      <c r="C4" s="95" t="s">
        <v>2</v>
      </c>
      <c r="D4" s="95" t="s">
        <v>3</v>
      </c>
      <c r="E4" s="95"/>
      <c r="F4" s="95"/>
      <c r="G4" s="95"/>
    </row>
    <row r="5" spans="1:7" s="1" customFormat="1" ht="34.5" customHeight="1">
      <c r="A5" s="94"/>
      <c r="B5" s="94"/>
      <c r="C5" s="95"/>
      <c r="D5" s="52" t="s">
        <v>62</v>
      </c>
      <c r="E5" s="52" t="s">
        <v>69</v>
      </c>
      <c r="F5" s="52" t="s">
        <v>67</v>
      </c>
      <c r="G5" s="52" t="s">
        <v>64</v>
      </c>
    </row>
    <row r="6" spans="1:7" s="9" customFormat="1" ht="21.75" customHeight="1">
      <c r="A6" s="53">
        <v>9300000</v>
      </c>
      <c r="B6" s="54"/>
      <c r="C6" s="55" t="s">
        <v>13</v>
      </c>
      <c r="D6" s="56">
        <f>D7+D8+D9+D10+D11+D12+D13+D14+D15+D16+D17+D18+D19+D20+D21+D23+D26+D27+D28+D30+D31+D32+D33+D34+D35+D36+D37+D38+D40+D41+D42</f>
        <v>1014527.3999999997</v>
      </c>
      <c r="E6" s="56">
        <f>E7+E8+E9+E10+E11+E12+E13+E14+E15+E16+E17+E18+E19+E20+E21+E23+E26+E27+E28+E30+E31+E32+E33+E34+E35+E36+E37+E38+E40+E41+E42</f>
        <v>193935.80000000008</v>
      </c>
      <c r="F6" s="56">
        <f>F7+F8+F9+F10+F11+F12+F13+F14+F15+F16+F17+F18+F19+F20+F21+F23+F26+F27+F28+F30+F31+F32+F33+F34+F35+F36+F37+F38+F40+F41+F42</f>
        <v>104227.94</v>
      </c>
      <c r="G6" s="72">
        <f>F6/E6</f>
        <v>0.5374352749724391</v>
      </c>
    </row>
    <row r="7" spans="1:7" s="29" customFormat="1" ht="27.75" customHeight="1">
      <c r="A7" s="57">
        <v>9310190</v>
      </c>
      <c r="B7" s="58">
        <v>10117</v>
      </c>
      <c r="C7" s="59" t="s">
        <v>55</v>
      </c>
      <c r="D7" s="60">
        <v>48118.1</v>
      </c>
      <c r="E7" s="60">
        <v>8341.3</v>
      </c>
      <c r="F7" s="60">
        <v>7024.37</v>
      </c>
      <c r="G7" s="73">
        <f>F7/E7</f>
        <v>0.8421193339167756</v>
      </c>
    </row>
    <row r="8" spans="1:7" s="29" customFormat="1" ht="17.25" customHeight="1">
      <c r="A8" s="57">
        <v>9311010</v>
      </c>
      <c r="B8" s="58">
        <v>70101</v>
      </c>
      <c r="C8" s="59" t="s">
        <v>33</v>
      </c>
      <c r="D8" s="60">
        <v>245213.4</v>
      </c>
      <c r="E8" s="60">
        <v>49312.3</v>
      </c>
      <c r="F8" s="60">
        <v>24971.11</v>
      </c>
      <c r="G8" s="73">
        <f aca="true" t="shared" si="0" ref="G8:G41">F8/E8</f>
        <v>0.506387047450636</v>
      </c>
    </row>
    <row r="9" spans="1:7" s="29" customFormat="1" ht="35.25" customHeight="1">
      <c r="A9" s="57">
        <v>9311020</v>
      </c>
      <c r="B9" s="58">
        <v>70201</v>
      </c>
      <c r="C9" s="59" t="s">
        <v>52</v>
      </c>
      <c r="D9" s="60">
        <v>375373.6</v>
      </c>
      <c r="E9" s="60">
        <v>78424.3</v>
      </c>
      <c r="F9" s="60">
        <v>40803.52</v>
      </c>
      <c r="G9" s="73">
        <f t="shared" si="0"/>
        <v>0.5202917973128226</v>
      </c>
    </row>
    <row r="10" spans="1:7" s="29" customFormat="1" ht="11.25">
      <c r="A10" s="57">
        <v>9311030</v>
      </c>
      <c r="B10" s="58">
        <v>70202</v>
      </c>
      <c r="C10" s="59" t="s">
        <v>38</v>
      </c>
      <c r="D10" s="60">
        <v>1511</v>
      </c>
      <c r="E10" s="60">
        <v>297</v>
      </c>
      <c r="F10" s="61">
        <v>144.45</v>
      </c>
      <c r="G10" s="73">
        <f t="shared" si="0"/>
        <v>0.48636363636363633</v>
      </c>
    </row>
    <row r="11" spans="1:7" s="29" customFormat="1" ht="24.75" customHeight="1">
      <c r="A11" s="57">
        <v>9311040</v>
      </c>
      <c r="B11" s="58">
        <v>70301</v>
      </c>
      <c r="C11" s="59" t="s">
        <v>56</v>
      </c>
      <c r="D11" s="60">
        <v>9269.8</v>
      </c>
      <c r="E11" s="60">
        <v>1505.3</v>
      </c>
      <c r="F11" s="60">
        <v>904.39</v>
      </c>
      <c r="G11" s="73">
        <f t="shared" si="0"/>
        <v>0.6008038264797715</v>
      </c>
    </row>
    <row r="12" spans="1:7" s="29" customFormat="1" ht="31.5">
      <c r="A12" s="57">
        <v>9311070</v>
      </c>
      <c r="B12" s="58">
        <v>70304</v>
      </c>
      <c r="C12" s="59" t="s">
        <v>34</v>
      </c>
      <c r="D12" s="60">
        <v>27610.2</v>
      </c>
      <c r="E12" s="60">
        <v>5014.9</v>
      </c>
      <c r="F12" s="60">
        <v>2771.54</v>
      </c>
      <c r="G12" s="73">
        <f t="shared" si="0"/>
        <v>0.5526610700113661</v>
      </c>
    </row>
    <row r="13" spans="1:7" s="29" customFormat="1" ht="21">
      <c r="A13" s="57">
        <v>9311090</v>
      </c>
      <c r="B13" s="58">
        <v>70401</v>
      </c>
      <c r="C13" s="59" t="s">
        <v>39</v>
      </c>
      <c r="D13" s="60">
        <v>14049.7</v>
      </c>
      <c r="E13" s="60">
        <v>2832.7</v>
      </c>
      <c r="F13" s="60">
        <v>1423.86</v>
      </c>
      <c r="G13" s="73">
        <f t="shared" si="0"/>
        <v>0.5026511808521905</v>
      </c>
    </row>
    <row r="14" spans="1:7" s="29" customFormat="1" ht="21">
      <c r="A14" s="57">
        <v>9311170</v>
      </c>
      <c r="B14" s="58">
        <v>70802</v>
      </c>
      <c r="C14" s="59" t="s">
        <v>23</v>
      </c>
      <c r="D14" s="60">
        <v>3700.7</v>
      </c>
      <c r="E14" s="60">
        <v>684.7</v>
      </c>
      <c r="F14" s="60">
        <v>318.35</v>
      </c>
      <c r="G14" s="73">
        <f t="shared" si="0"/>
        <v>0.4649481524755367</v>
      </c>
    </row>
    <row r="15" spans="1:7" s="29" customFormat="1" ht="11.25">
      <c r="A15" s="57">
        <v>9311190</v>
      </c>
      <c r="B15" s="58">
        <v>70804</v>
      </c>
      <c r="C15" s="59" t="s">
        <v>40</v>
      </c>
      <c r="D15" s="60">
        <v>6635.7</v>
      </c>
      <c r="E15" s="60">
        <v>1292.7</v>
      </c>
      <c r="F15" s="60">
        <v>476.54</v>
      </c>
      <c r="G15" s="73">
        <f t="shared" si="0"/>
        <v>0.3686392821226889</v>
      </c>
    </row>
    <row r="16" spans="1:7" s="29" customFormat="1" ht="11.25">
      <c r="A16" s="57">
        <v>9311200</v>
      </c>
      <c r="B16" s="58">
        <v>70805</v>
      </c>
      <c r="C16" s="59" t="s">
        <v>53</v>
      </c>
      <c r="D16" s="60">
        <v>1472.1</v>
      </c>
      <c r="E16" s="60">
        <v>207.1</v>
      </c>
      <c r="F16" s="61">
        <v>83.93</v>
      </c>
      <c r="G16" s="73">
        <f t="shared" si="0"/>
        <v>0.4052631578947369</v>
      </c>
    </row>
    <row r="17" spans="1:7" s="29" customFormat="1" ht="21">
      <c r="A17" s="57">
        <v>9311230</v>
      </c>
      <c r="B17" s="58">
        <v>70808</v>
      </c>
      <c r="C17" s="59" t="s">
        <v>41</v>
      </c>
      <c r="D17" s="61">
        <v>78.9</v>
      </c>
      <c r="E17" s="61"/>
      <c r="F17" s="62"/>
      <c r="G17" s="73">
        <v>0</v>
      </c>
    </row>
    <row r="18" spans="1:7" s="29" customFormat="1" ht="11.25">
      <c r="A18" s="57">
        <v>9312010</v>
      </c>
      <c r="B18" s="58">
        <v>80101</v>
      </c>
      <c r="C18" s="59" t="s">
        <v>25</v>
      </c>
      <c r="D18" s="60">
        <v>17396.4</v>
      </c>
      <c r="E18" s="60">
        <v>2886.7</v>
      </c>
      <c r="F18" s="60">
        <v>1466.96</v>
      </c>
      <c r="G18" s="73">
        <f t="shared" si="0"/>
        <v>0.508178889389268</v>
      </c>
    </row>
    <row r="19" spans="1:7" s="29" customFormat="1" ht="11.25">
      <c r="A19" s="57">
        <v>9312130</v>
      </c>
      <c r="B19" s="58">
        <v>80400</v>
      </c>
      <c r="C19" s="59" t="s">
        <v>57</v>
      </c>
      <c r="D19" s="60">
        <v>68557</v>
      </c>
      <c r="E19" s="60">
        <v>11174.3</v>
      </c>
      <c r="F19" s="62">
        <v>6216.77</v>
      </c>
      <c r="G19" s="73">
        <f t="shared" si="0"/>
        <v>0.5563453639154131</v>
      </c>
    </row>
    <row r="20" spans="1:7" s="29" customFormat="1" ht="11.25">
      <c r="A20" s="57">
        <v>9312180</v>
      </c>
      <c r="B20" s="58">
        <v>80800</v>
      </c>
      <c r="C20" s="59" t="s">
        <v>42</v>
      </c>
      <c r="D20" s="60">
        <v>96209.6</v>
      </c>
      <c r="E20" s="60">
        <v>16032</v>
      </c>
      <c r="F20" s="62">
        <v>8578.01</v>
      </c>
      <c r="G20" s="73">
        <f t="shared" si="0"/>
        <v>0.5350555139720559</v>
      </c>
    </row>
    <row r="21" spans="1:7" s="29" customFormat="1" ht="21">
      <c r="A21" s="57">
        <v>9313100</v>
      </c>
      <c r="B21" s="63"/>
      <c r="C21" s="59" t="s">
        <v>27</v>
      </c>
      <c r="D21" s="60">
        <f>D22</f>
        <v>13061.8</v>
      </c>
      <c r="E21" s="60">
        <f>E22</f>
        <v>2078.5</v>
      </c>
      <c r="F21" s="60">
        <f>F22</f>
        <v>987.61</v>
      </c>
      <c r="G21" s="73">
        <f t="shared" si="0"/>
        <v>0.47515515997113306</v>
      </c>
    </row>
    <row r="22" spans="1:7" s="43" customFormat="1" ht="27">
      <c r="A22" s="64">
        <v>9313104</v>
      </c>
      <c r="B22" s="65">
        <v>91204</v>
      </c>
      <c r="C22" s="66" t="s">
        <v>58</v>
      </c>
      <c r="D22" s="67">
        <v>13061.8</v>
      </c>
      <c r="E22" s="67">
        <v>2078.5</v>
      </c>
      <c r="F22" s="67">
        <v>987.61</v>
      </c>
      <c r="G22" s="73">
        <f t="shared" si="0"/>
        <v>0.47515515997113306</v>
      </c>
    </row>
    <row r="23" spans="1:7" s="29" customFormat="1" ht="11.25">
      <c r="A23" s="57">
        <v>9313130</v>
      </c>
      <c r="B23" s="63"/>
      <c r="C23" s="59" t="s">
        <v>31</v>
      </c>
      <c r="D23" s="60">
        <f>D24+D25</f>
        <v>1953.7</v>
      </c>
      <c r="E23" s="60">
        <f>E24+E25</f>
        <v>332.09999999999997</v>
      </c>
      <c r="F23" s="60">
        <f>F24+F25</f>
        <v>171.87</v>
      </c>
      <c r="G23" s="73">
        <f t="shared" si="0"/>
        <v>0.5175248419150859</v>
      </c>
    </row>
    <row r="24" spans="1:7" s="43" customFormat="1" ht="11.25">
      <c r="A24" s="64">
        <v>9313131</v>
      </c>
      <c r="B24" s="65">
        <v>91101</v>
      </c>
      <c r="C24" s="66" t="s">
        <v>43</v>
      </c>
      <c r="D24" s="67">
        <v>1943.7</v>
      </c>
      <c r="E24" s="67">
        <v>327.9</v>
      </c>
      <c r="F24" s="67">
        <v>171.87</v>
      </c>
      <c r="G24" s="73">
        <f t="shared" si="0"/>
        <v>0.5241537053979872</v>
      </c>
    </row>
    <row r="25" spans="1:7" s="43" customFormat="1" ht="11.25">
      <c r="A25" s="64">
        <v>9313134</v>
      </c>
      <c r="B25" s="65">
        <v>91107</v>
      </c>
      <c r="C25" s="66" t="s">
        <v>59</v>
      </c>
      <c r="D25" s="68">
        <v>10</v>
      </c>
      <c r="E25" s="68">
        <v>4.2</v>
      </c>
      <c r="F25" s="69">
        <v>0</v>
      </c>
      <c r="G25" s="73">
        <f t="shared" si="0"/>
        <v>0</v>
      </c>
    </row>
    <row r="26" spans="1:7" s="29" customFormat="1" ht="11.25">
      <c r="A26" s="57">
        <v>9313140</v>
      </c>
      <c r="B26" s="58">
        <v>91103</v>
      </c>
      <c r="C26" s="59" t="s">
        <v>44</v>
      </c>
      <c r="D26" s="61">
        <v>13</v>
      </c>
      <c r="E26" s="61">
        <v>0</v>
      </c>
      <c r="F26" s="62">
        <v>0</v>
      </c>
      <c r="G26" s="73">
        <v>0</v>
      </c>
    </row>
    <row r="27" spans="1:7" s="29" customFormat="1" ht="11.25">
      <c r="A27" s="57">
        <v>9313150</v>
      </c>
      <c r="B27" s="58">
        <v>91105</v>
      </c>
      <c r="C27" s="59" t="s">
        <v>45</v>
      </c>
      <c r="D27" s="60">
        <v>6213.8</v>
      </c>
      <c r="E27" s="60">
        <v>1263.2</v>
      </c>
      <c r="F27" s="60">
        <v>428.56</v>
      </c>
      <c r="G27" s="73">
        <f t="shared" si="0"/>
        <v>0.33926535782140593</v>
      </c>
    </row>
    <row r="28" spans="1:7" s="29" customFormat="1" ht="11.25">
      <c r="A28" s="57">
        <v>9313200</v>
      </c>
      <c r="B28" s="63"/>
      <c r="C28" s="59" t="s">
        <v>28</v>
      </c>
      <c r="D28" s="61">
        <f>D29</f>
        <v>750.2</v>
      </c>
      <c r="E28" s="61">
        <f>E29</f>
        <v>53.5</v>
      </c>
      <c r="F28" s="61">
        <f>F29</f>
        <v>0</v>
      </c>
      <c r="G28" s="73">
        <v>0</v>
      </c>
    </row>
    <row r="29" spans="1:7" s="43" customFormat="1" ht="18">
      <c r="A29" s="64">
        <v>9313202</v>
      </c>
      <c r="B29" s="65">
        <v>91209</v>
      </c>
      <c r="C29" s="66" t="s">
        <v>46</v>
      </c>
      <c r="D29" s="68">
        <v>750.2</v>
      </c>
      <c r="E29" s="68">
        <v>53.5</v>
      </c>
      <c r="F29" s="69">
        <v>0</v>
      </c>
      <c r="G29" s="73">
        <v>0</v>
      </c>
    </row>
    <row r="30" spans="1:7" s="29" customFormat="1" ht="21">
      <c r="A30" s="57">
        <v>9313300</v>
      </c>
      <c r="B30" s="58">
        <v>91214</v>
      </c>
      <c r="C30" s="59" t="s">
        <v>29</v>
      </c>
      <c r="D30" s="60">
        <v>1747.3</v>
      </c>
      <c r="E30" s="60">
        <v>202.6</v>
      </c>
      <c r="F30" s="60">
        <v>90.58</v>
      </c>
      <c r="G30" s="73">
        <f t="shared" si="0"/>
        <v>0.44708785784797633</v>
      </c>
    </row>
    <row r="31" spans="1:7" s="29" customFormat="1" ht="21">
      <c r="A31" s="57">
        <v>9313400</v>
      </c>
      <c r="B31" s="58">
        <v>90412</v>
      </c>
      <c r="C31" s="59" t="s">
        <v>30</v>
      </c>
      <c r="D31" s="60">
        <v>2028.9</v>
      </c>
      <c r="E31" s="60">
        <v>146</v>
      </c>
      <c r="F31" s="61">
        <v>0</v>
      </c>
      <c r="G31" s="73">
        <f t="shared" si="0"/>
        <v>0</v>
      </c>
    </row>
    <row r="32" spans="1:7" s="29" customFormat="1" ht="11.25">
      <c r="A32" s="57">
        <v>9314020</v>
      </c>
      <c r="B32" s="70">
        <v>110102</v>
      </c>
      <c r="C32" s="59" t="s">
        <v>14</v>
      </c>
      <c r="D32" s="61">
        <v>966.2</v>
      </c>
      <c r="E32" s="61">
        <v>149.9</v>
      </c>
      <c r="F32" s="62">
        <v>82.85</v>
      </c>
      <c r="G32" s="73">
        <f t="shared" si="0"/>
        <v>0.5527018012008005</v>
      </c>
    </row>
    <row r="33" spans="1:7" s="29" customFormat="1" ht="21">
      <c r="A33" s="57">
        <v>9314030</v>
      </c>
      <c r="B33" s="70">
        <v>110103</v>
      </c>
      <c r="C33" s="59" t="s">
        <v>47</v>
      </c>
      <c r="D33" s="61">
        <v>214.6</v>
      </c>
      <c r="E33" s="61">
        <v>0</v>
      </c>
      <c r="F33" s="62">
        <v>0</v>
      </c>
      <c r="G33" s="73">
        <v>0</v>
      </c>
    </row>
    <row r="34" spans="1:7" s="29" customFormat="1" ht="11.25">
      <c r="A34" s="57">
        <v>9314060</v>
      </c>
      <c r="B34" s="70">
        <v>110201</v>
      </c>
      <c r="C34" s="59" t="s">
        <v>17</v>
      </c>
      <c r="D34" s="60">
        <v>10083.1</v>
      </c>
      <c r="E34" s="60">
        <v>2130</v>
      </c>
      <c r="F34" s="60">
        <v>830.77</v>
      </c>
      <c r="G34" s="73">
        <f t="shared" si="0"/>
        <v>0.39003286384976527</v>
      </c>
    </row>
    <row r="35" spans="1:7" s="29" customFormat="1" ht="11.25">
      <c r="A35" s="57">
        <v>9314090</v>
      </c>
      <c r="B35" s="70">
        <v>110204</v>
      </c>
      <c r="C35" s="59" t="s">
        <v>18</v>
      </c>
      <c r="D35" s="60">
        <v>1859.2</v>
      </c>
      <c r="E35" s="60">
        <v>339.1</v>
      </c>
      <c r="F35" s="60">
        <v>140.61</v>
      </c>
      <c r="G35" s="73">
        <f t="shared" si="0"/>
        <v>0.4146564435269832</v>
      </c>
    </row>
    <row r="36" spans="1:7" s="29" customFormat="1" ht="11.25">
      <c r="A36" s="57">
        <v>9314100</v>
      </c>
      <c r="B36" s="70">
        <v>110205</v>
      </c>
      <c r="C36" s="59" t="s">
        <v>32</v>
      </c>
      <c r="D36" s="60">
        <v>28842.2</v>
      </c>
      <c r="E36" s="60">
        <v>4602.1</v>
      </c>
      <c r="F36" s="60">
        <v>2912.88</v>
      </c>
      <c r="G36" s="73">
        <f t="shared" si="0"/>
        <v>0.6329458290780295</v>
      </c>
    </row>
    <row r="37" spans="1:7" s="29" customFormat="1" ht="11.25">
      <c r="A37" s="57">
        <v>9314200</v>
      </c>
      <c r="B37" s="70">
        <v>110502</v>
      </c>
      <c r="C37" s="59" t="s">
        <v>19</v>
      </c>
      <c r="D37" s="60">
        <v>1062.2</v>
      </c>
      <c r="E37" s="60">
        <v>174.1</v>
      </c>
      <c r="F37" s="61">
        <v>77.44</v>
      </c>
      <c r="G37" s="73">
        <f t="shared" si="0"/>
        <v>0.44480183802412404</v>
      </c>
    </row>
    <row r="38" spans="1:7" s="29" customFormat="1" ht="11.25">
      <c r="A38" s="57">
        <v>9315020</v>
      </c>
      <c r="B38" s="63"/>
      <c r="C38" s="59" t="s">
        <v>24</v>
      </c>
      <c r="D38" s="60">
        <f>D39</f>
        <v>12249.9</v>
      </c>
      <c r="E38" s="60">
        <f>E39</f>
        <v>1808.1</v>
      </c>
      <c r="F38" s="60">
        <f>F39</f>
        <v>1068.33</v>
      </c>
      <c r="G38" s="73">
        <f t="shared" si="0"/>
        <v>0.5908578065372491</v>
      </c>
    </row>
    <row r="39" spans="1:7" s="43" customFormat="1" ht="18">
      <c r="A39" s="64">
        <v>9315022</v>
      </c>
      <c r="B39" s="71">
        <v>130107</v>
      </c>
      <c r="C39" s="66" t="s">
        <v>54</v>
      </c>
      <c r="D39" s="67">
        <v>12249.9</v>
      </c>
      <c r="E39" s="67">
        <v>1808.1</v>
      </c>
      <c r="F39" s="67">
        <v>1068.33</v>
      </c>
      <c r="G39" s="73">
        <f t="shared" si="0"/>
        <v>0.5908578065372491</v>
      </c>
    </row>
    <row r="40" spans="1:7" s="29" customFormat="1" ht="21">
      <c r="A40" s="57">
        <v>9315060</v>
      </c>
      <c r="B40" s="70">
        <v>130115</v>
      </c>
      <c r="C40" s="59" t="s">
        <v>48</v>
      </c>
      <c r="D40" s="61">
        <v>70</v>
      </c>
      <c r="E40" s="61">
        <v>25</v>
      </c>
      <c r="F40" s="62">
        <v>13.7</v>
      </c>
      <c r="G40" s="73">
        <f t="shared" si="0"/>
        <v>0.5479999999999999</v>
      </c>
    </row>
    <row r="41" spans="1:7" s="29" customFormat="1" ht="11.25">
      <c r="A41" s="57">
        <v>9316060</v>
      </c>
      <c r="B41" s="70">
        <v>100203</v>
      </c>
      <c r="C41" s="59" t="s">
        <v>36</v>
      </c>
      <c r="D41" s="60">
        <v>18150.1</v>
      </c>
      <c r="E41" s="62">
        <v>2620.4</v>
      </c>
      <c r="F41" s="62">
        <v>2238.94</v>
      </c>
      <c r="G41" s="73">
        <f t="shared" si="0"/>
        <v>0.8544268050679286</v>
      </c>
    </row>
    <row r="42" spans="1:7" s="29" customFormat="1" ht="11.25">
      <c r="A42" s="57">
        <v>9318600</v>
      </c>
      <c r="B42" s="63"/>
      <c r="C42" s="59" t="s">
        <v>16</v>
      </c>
      <c r="D42" s="61">
        <f>D43</f>
        <v>65</v>
      </c>
      <c r="E42" s="61">
        <f>E43</f>
        <v>5.9</v>
      </c>
      <c r="F42" s="61">
        <f>F43</f>
        <v>0</v>
      </c>
      <c r="G42" s="73">
        <v>0</v>
      </c>
    </row>
    <row r="43" spans="1:7" s="43" customFormat="1" ht="30.75" customHeight="1">
      <c r="A43" s="64">
        <v>9318600</v>
      </c>
      <c r="B43" s="71">
        <v>250404</v>
      </c>
      <c r="C43" s="66" t="s">
        <v>51</v>
      </c>
      <c r="D43" s="68">
        <v>65</v>
      </c>
      <c r="E43" s="68">
        <v>5.9</v>
      </c>
      <c r="F43" s="69">
        <v>0</v>
      </c>
      <c r="G43" s="73">
        <v>0</v>
      </c>
    </row>
  </sheetData>
  <sheetProtection/>
  <mergeCells count="6">
    <mergeCell ref="A1:G1"/>
    <mergeCell ref="A2:G2"/>
    <mergeCell ref="A4:A5"/>
    <mergeCell ref="B4:B5"/>
    <mergeCell ref="C4:C5"/>
    <mergeCell ref="D4:G4"/>
  </mergeCells>
  <printOptions/>
  <pageMargins left="0.7480314960629921" right="0.2755905511811024" top="0.6692913385826772" bottom="0.3937007874015748" header="0.5118110236220472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3"/>
  <sheetViews>
    <sheetView showGridLines="0" zoomScale="130" zoomScaleNormal="130" zoomScalePageLayoutView="0" workbookViewId="0" topLeftCell="A1">
      <selection activeCell="E44" sqref="E44"/>
    </sheetView>
  </sheetViews>
  <sheetFormatPr defaultColWidth="10.66015625" defaultRowHeight="11.25"/>
  <cols>
    <col min="1" max="1" width="8.5" style="1" customWidth="1"/>
    <col min="2" max="2" width="7.33203125" style="1" customWidth="1"/>
    <col min="3" max="3" width="54" style="1" customWidth="1"/>
    <col min="4" max="4" width="11.66015625" style="1" bestFit="1" customWidth="1"/>
    <col min="5" max="6" width="11.16015625" style="1" customWidth="1"/>
    <col min="7" max="7" width="10.33203125" style="1" customWidth="1"/>
    <col min="8" max="16384" width="10.66015625" style="21" customWidth="1"/>
  </cols>
  <sheetData>
    <row r="1" spans="1:7" s="51" customFormat="1" ht="18.75">
      <c r="A1" s="89" t="s">
        <v>65</v>
      </c>
      <c r="B1" s="89"/>
      <c r="C1" s="89"/>
      <c r="D1" s="89"/>
      <c r="E1" s="89"/>
      <c r="F1" s="89"/>
      <c r="G1" s="89"/>
    </row>
    <row r="2" spans="1:7" s="51" customFormat="1" ht="18.75">
      <c r="A2" s="89" t="s">
        <v>70</v>
      </c>
      <c r="B2" s="89"/>
      <c r="C2" s="89"/>
      <c r="D2" s="89"/>
      <c r="E2" s="89"/>
      <c r="F2" s="89"/>
      <c r="G2" s="89"/>
    </row>
    <row r="3" s="1" customFormat="1" ht="11.25">
      <c r="G3" s="1" t="s">
        <v>0</v>
      </c>
    </row>
    <row r="4" spans="1:7" s="1" customFormat="1" ht="33" customHeight="1">
      <c r="A4" s="94" t="s">
        <v>20</v>
      </c>
      <c r="B4" s="94" t="s">
        <v>1</v>
      </c>
      <c r="C4" s="95" t="s">
        <v>2</v>
      </c>
      <c r="D4" s="95" t="s">
        <v>3</v>
      </c>
      <c r="E4" s="95"/>
      <c r="F4" s="95"/>
      <c r="G4" s="95"/>
    </row>
    <row r="5" spans="1:7" s="1" customFormat="1" ht="34.5" customHeight="1">
      <c r="A5" s="94"/>
      <c r="B5" s="94"/>
      <c r="C5" s="95"/>
      <c r="D5" s="52" t="s">
        <v>62</v>
      </c>
      <c r="E5" s="52" t="s">
        <v>71</v>
      </c>
      <c r="F5" s="52" t="s">
        <v>67</v>
      </c>
      <c r="G5" s="52" t="s">
        <v>64</v>
      </c>
    </row>
    <row r="6" spans="1:7" s="9" customFormat="1" ht="21.75" customHeight="1">
      <c r="A6" s="53">
        <v>9300000</v>
      </c>
      <c r="B6" s="54"/>
      <c r="C6" s="55" t="s">
        <v>13</v>
      </c>
      <c r="D6" s="56">
        <f>D7+D8+D9+D10+D11+D12+D13+D14+D15+D16+D17+D18+D19+D20+D21+D23+D26+D27+D28+D30+D31+D32+D33+D34+D35+D36+D37+D38+D40+D41+D42</f>
        <v>1014527.3999999997</v>
      </c>
      <c r="E6" s="56">
        <f>E7+E8+E9+E10+E11+E12+E13+E14+E15+E16+E17+E18+E19+E20+E21+E23+E26+E27+E28+E30+E31+E32+E33+E34+E35+E36+E37+E38+E40+E41+E42</f>
        <v>282296.50999999995</v>
      </c>
      <c r="F6" s="56">
        <f>F7+F8+F9+F10+F11+F12+F13+F14+F15+F16+F17+F18+F19+F20+F21+F23+F26+F27+F28+F30+F31+F32+F33+F34+F35+F36+F37+F38+F40+F41+F42</f>
        <v>238577.86000000002</v>
      </c>
      <c r="G6" s="72">
        <f>F6/E6</f>
        <v>0.8451321626328291</v>
      </c>
    </row>
    <row r="7" spans="1:7" s="29" customFormat="1" ht="27.75" customHeight="1">
      <c r="A7" s="57">
        <v>9310190</v>
      </c>
      <c r="B7" s="58">
        <v>10117</v>
      </c>
      <c r="C7" s="59" t="s">
        <v>55</v>
      </c>
      <c r="D7" s="60">
        <v>48118.1</v>
      </c>
      <c r="E7" s="60">
        <v>13218.1</v>
      </c>
      <c r="F7" s="60">
        <v>10770.61</v>
      </c>
      <c r="G7" s="73">
        <f>F7/E7</f>
        <v>0.814837987305286</v>
      </c>
    </row>
    <row r="8" spans="1:7" s="29" customFormat="1" ht="17.25" customHeight="1">
      <c r="A8" s="57">
        <v>9311010</v>
      </c>
      <c r="B8" s="58">
        <v>70101</v>
      </c>
      <c r="C8" s="59" t="s">
        <v>33</v>
      </c>
      <c r="D8" s="60">
        <v>245213.4</v>
      </c>
      <c r="E8" s="60">
        <v>70160.7</v>
      </c>
      <c r="F8" s="60">
        <v>61113.84</v>
      </c>
      <c r="G8" s="73">
        <f aca="true" t="shared" si="0" ref="G8:G41">F8/E8</f>
        <v>0.8710551633606848</v>
      </c>
    </row>
    <row r="9" spans="1:7" s="29" customFormat="1" ht="35.25" customHeight="1">
      <c r="A9" s="57">
        <v>9311020</v>
      </c>
      <c r="B9" s="58">
        <v>70201</v>
      </c>
      <c r="C9" s="59" t="s">
        <v>52</v>
      </c>
      <c r="D9" s="60">
        <v>375373.6</v>
      </c>
      <c r="E9" s="60">
        <v>112390.7</v>
      </c>
      <c r="F9" s="60">
        <v>93737.93</v>
      </c>
      <c r="G9" s="73">
        <f t="shared" si="0"/>
        <v>0.8340363571007209</v>
      </c>
    </row>
    <row r="10" spans="1:7" s="29" customFormat="1" ht="11.25">
      <c r="A10" s="57">
        <v>9311030</v>
      </c>
      <c r="B10" s="58">
        <v>70202</v>
      </c>
      <c r="C10" s="59" t="s">
        <v>38</v>
      </c>
      <c r="D10" s="60">
        <v>1511</v>
      </c>
      <c r="E10" s="60">
        <v>428.2</v>
      </c>
      <c r="F10" s="61">
        <v>308.81</v>
      </c>
      <c r="G10" s="73">
        <f t="shared" si="0"/>
        <v>0.7211816907986922</v>
      </c>
    </row>
    <row r="11" spans="1:7" s="29" customFormat="1" ht="24.75" customHeight="1">
      <c r="A11" s="57">
        <v>9311040</v>
      </c>
      <c r="B11" s="58">
        <v>70301</v>
      </c>
      <c r="C11" s="59" t="s">
        <v>56</v>
      </c>
      <c r="D11" s="60">
        <v>9269.8</v>
      </c>
      <c r="E11" s="60">
        <v>2175.9</v>
      </c>
      <c r="F11" s="60">
        <v>1737.27</v>
      </c>
      <c r="G11" s="73">
        <f t="shared" si="0"/>
        <v>0.7984144491934372</v>
      </c>
    </row>
    <row r="12" spans="1:7" s="29" customFormat="1" ht="31.5">
      <c r="A12" s="57">
        <v>9311070</v>
      </c>
      <c r="B12" s="58">
        <v>70304</v>
      </c>
      <c r="C12" s="59" t="s">
        <v>34</v>
      </c>
      <c r="D12" s="60">
        <v>27610.2</v>
      </c>
      <c r="E12" s="60">
        <v>7404.6</v>
      </c>
      <c r="F12" s="60">
        <v>6664.63</v>
      </c>
      <c r="G12" s="73">
        <f t="shared" si="0"/>
        <v>0.9000661750803555</v>
      </c>
    </row>
    <row r="13" spans="1:7" s="29" customFormat="1" ht="21">
      <c r="A13" s="57">
        <v>9311090</v>
      </c>
      <c r="B13" s="58">
        <v>70401</v>
      </c>
      <c r="C13" s="59" t="s">
        <v>39</v>
      </c>
      <c r="D13" s="60">
        <v>14049.7</v>
      </c>
      <c r="E13" s="60">
        <v>4069.8</v>
      </c>
      <c r="F13" s="60">
        <v>3093.73</v>
      </c>
      <c r="G13" s="73">
        <f t="shared" si="0"/>
        <v>0.7601675758022507</v>
      </c>
    </row>
    <row r="14" spans="1:7" s="29" customFormat="1" ht="21">
      <c r="A14" s="57">
        <v>9311170</v>
      </c>
      <c r="B14" s="58">
        <v>70802</v>
      </c>
      <c r="C14" s="59" t="s">
        <v>23</v>
      </c>
      <c r="D14" s="60">
        <v>3700.7</v>
      </c>
      <c r="E14" s="60">
        <v>960.1</v>
      </c>
      <c r="F14" s="60">
        <v>743.04</v>
      </c>
      <c r="G14" s="73">
        <f t="shared" si="0"/>
        <v>0.7739193833975627</v>
      </c>
    </row>
    <row r="15" spans="1:7" s="29" customFormat="1" ht="11.25">
      <c r="A15" s="57">
        <v>9311190</v>
      </c>
      <c r="B15" s="58">
        <v>70804</v>
      </c>
      <c r="C15" s="59" t="s">
        <v>40</v>
      </c>
      <c r="D15" s="60">
        <v>6635.7</v>
      </c>
      <c r="E15" s="60">
        <v>1696.7</v>
      </c>
      <c r="F15" s="60">
        <v>1187.56</v>
      </c>
      <c r="G15" s="73">
        <f t="shared" si="0"/>
        <v>0.6999233806801437</v>
      </c>
    </row>
    <row r="16" spans="1:7" s="29" customFormat="1" ht="11.25">
      <c r="A16" s="57">
        <v>9311200</v>
      </c>
      <c r="B16" s="58">
        <v>70805</v>
      </c>
      <c r="C16" s="59" t="s">
        <v>53</v>
      </c>
      <c r="D16" s="60">
        <v>1472.1</v>
      </c>
      <c r="E16" s="60">
        <v>314.3</v>
      </c>
      <c r="F16" s="61">
        <v>198.81</v>
      </c>
      <c r="G16" s="73">
        <f t="shared" si="0"/>
        <v>0.6325485205217944</v>
      </c>
    </row>
    <row r="17" spans="1:7" s="29" customFormat="1" ht="21">
      <c r="A17" s="57">
        <v>9311230</v>
      </c>
      <c r="B17" s="58">
        <v>70808</v>
      </c>
      <c r="C17" s="59" t="s">
        <v>41</v>
      </c>
      <c r="D17" s="61">
        <v>78.9</v>
      </c>
      <c r="E17" s="61">
        <v>22.1</v>
      </c>
      <c r="F17" s="62"/>
      <c r="G17" s="73">
        <v>0</v>
      </c>
    </row>
    <row r="18" spans="1:7" s="29" customFormat="1" ht="11.25">
      <c r="A18" s="57">
        <v>9312010</v>
      </c>
      <c r="B18" s="58">
        <v>80101</v>
      </c>
      <c r="C18" s="59" t="s">
        <v>25</v>
      </c>
      <c r="D18" s="60">
        <v>17396.4</v>
      </c>
      <c r="E18" s="60">
        <v>4529.5</v>
      </c>
      <c r="F18" s="60">
        <v>3812.56</v>
      </c>
      <c r="G18" s="73">
        <f t="shared" si="0"/>
        <v>0.8417176288773596</v>
      </c>
    </row>
    <row r="19" spans="1:7" s="29" customFormat="1" ht="11.25">
      <c r="A19" s="57">
        <v>9312130</v>
      </c>
      <c r="B19" s="58">
        <v>80400</v>
      </c>
      <c r="C19" s="59" t="s">
        <v>57</v>
      </c>
      <c r="D19" s="60">
        <v>68557</v>
      </c>
      <c r="E19" s="60">
        <v>16902.1</v>
      </c>
      <c r="F19" s="62">
        <v>14554.78</v>
      </c>
      <c r="G19" s="73">
        <f t="shared" si="0"/>
        <v>0.8611225824010036</v>
      </c>
    </row>
    <row r="20" spans="1:7" s="29" customFormat="1" ht="11.25">
      <c r="A20" s="57">
        <v>9312180</v>
      </c>
      <c r="B20" s="58">
        <v>80800</v>
      </c>
      <c r="C20" s="59" t="s">
        <v>42</v>
      </c>
      <c r="D20" s="60">
        <v>96209.6</v>
      </c>
      <c r="E20" s="60">
        <v>24270.8</v>
      </c>
      <c r="F20" s="62">
        <v>21522.21</v>
      </c>
      <c r="G20" s="73">
        <f t="shared" si="0"/>
        <v>0.8867532178584966</v>
      </c>
    </row>
    <row r="21" spans="1:7" s="29" customFormat="1" ht="21">
      <c r="A21" s="57">
        <v>9313100</v>
      </c>
      <c r="B21" s="63"/>
      <c r="C21" s="59" t="s">
        <v>27</v>
      </c>
      <c r="D21" s="60">
        <f>D22</f>
        <v>13061.8</v>
      </c>
      <c r="E21" s="60">
        <f>E22</f>
        <v>3128</v>
      </c>
      <c r="F21" s="60">
        <f>F22</f>
        <v>2269.68</v>
      </c>
      <c r="G21" s="73">
        <f t="shared" si="0"/>
        <v>0.7256010230179027</v>
      </c>
    </row>
    <row r="22" spans="1:7" s="43" customFormat="1" ht="27">
      <c r="A22" s="64">
        <v>9313104</v>
      </c>
      <c r="B22" s="65">
        <v>91204</v>
      </c>
      <c r="C22" s="66" t="s">
        <v>58</v>
      </c>
      <c r="D22" s="67">
        <v>13061.8</v>
      </c>
      <c r="E22" s="67">
        <v>3128</v>
      </c>
      <c r="F22" s="67">
        <v>2269.68</v>
      </c>
      <c r="G22" s="73">
        <f t="shared" si="0"/>
        <v>0.7256010230179027</v>
      </c>
    </row>
    <row r="23" spans="1:7" s="29" customFormat="1" ht="11.25">
      <c r="A23" s="57">
        <v>9313130</v>
      </c>
      <c r="B23" s="63"/>
      <c r="C23" s="59" t="s">
        <v>31</v>
      </c>
      <c r="D23" s="60">
        <f>D24+D25</f>
        <v>1953.7</v>
      </c>
      <c r="E23" s="60">
        <f>E24+E25</f>
        <v>494</v>
      </c>
      <c r="F23" s="60">
        <f>F24+F25</f>
        <v>338.02000000000004</v>
      </c>
      <c r="G23" s="73">
        <f t="shared" si="0"/>
        <v>0.684251012145749</v>
      </c>
    </row>
    <row r="24" spans="1:7" s="43" customFormat="1" ht="11.25">
      <c r="A24" s="64">
        <v>9313131</v>
      </c>
      <c r="B24" s="65">
        <v>91101</v>
      </c>
      <c r="C24" s="66" t="s">
        <v>43</v>
      </c>
      <c r="D24" s="67">
        <v>1943.7</v>
      </c>
      <c r="E24" s="67">
        <v>489.8</v>
      </c>
      <c r="F24" s="67">
        <v>333.97</v>
      </c>
      <c r="G24" s="73">
        <f t="shared" si="0"/>
        <v>0.6818497345855452</v>
      </c>
    </row>
    <row r="25" spans="1:7" s="43" customFormat="1" ht="11.25">
      <c r="A25" s="64">
        <v>9313134</v>
      </c>
      <c r="B25" s="65">
        <v>91107</v>
      </c>
      <c r="C25" s="66" t="s">
        <v>59</v>
      </c>
      <c r="D25" s="68">
        <v>10</v>
      </c>
      <c r="E25" s="68">
        <v>4.2</v>
      </c>
      <c r="F25" s="69">
        <v>4.05</v>
      </c>
      <c r="G25" s="73">
        <f t="shared" si="0"/>
        <v>0.9642857142857142</v>
      </c>
    </row>
    <row r="26" spans="1:7" s="29" customFormat="1" ht="11.25">
      <c r="A26" s="57">
        <v>9313140</v>
      </c>
      <c r="B26" s="58">
        <v>91103</v>
      </c>
      <c r="C26" s="59" t="s">
        <v>44</v>
      </c>
      <c r="D26" s="61">
        <v>13</v>
      </c>
      <c r="E26" s="61">
        <v>0</v>
      </c>
      <c r="F26" s="62">
        <v>0</v>
      </c>
      <c r="G26" s="73">
        <v>0</v>
      </c>
    </row>
    <row r="27" spans="1:7" s="29" customFormat="1" ht="11.25">
      <c r="A27" s="57">
        <v>9313150</v>
      </c>
      <c r="B27" s="58">
        <v>91105</v>
      </c>
      <c r="C27" s="59" t="s">
        <v>45</v>
      </c>
      <c r="D27" s="60">
        <v>6213.8</v>
      </c>
      <c r="E27" s="60">
        <v>1894.7</v>
      </c>
      <c r="F27" s="60">
        <v>1232.97</v>
      </c>
      <c r="G27" s="73">
        <f t="shared" si="0"/>
        <v>0.6507468200770571</v>
      </c>
    </row>
    <row r="28" spans="1:7" s="29" customFormat="1" ht="11.25">
      <c r="A28" s="57">
        <v>9313200</v>
      </c>
      <c r="B28" s="63"/>
      <c r="C28" s="59" t="s">
        <v>28</v>
      </c>
      <c r="D28" s="61">
        <f>D29</f>
        <v>750.2</v>
      </c>
      <c r="E28" s="61">
        <f>E29</f>
        <v>99.3</v>
      </c>
      <c r="F28" s="61">
        <f>F29</f>
        <v>11.84</v>
      </c>
      <c r="G28" s="73">
        <v>0</v>
      </c>
    </row>
    <row r="29" spans="1:7" s="43" customFormat="1" ht="18">
      <c r="A29" s="64">
        <v>9313202</v>
      </c>
      <c r="B29" s="65">
        <v>91209</v>
      </c>
      <c r="C29" s="66" t="s">
        <v>46</v>
      </c>
      <c r="D29" s="68">
        <v>750.2</v>
      </c>
      <c r="E29" s="68">
        <v>99.3</v>
      </c>
      <c r="F29" s="69">
        <v>11.84</v>
      </c>
      <c r="G29" s="73">
        <v>0</v>
      </c>
    </row>
    <row r="30" spans="1:7" s="29" customFormat="1" ht="21">
      <c r="A30" s="57">
        <v>9313300</v>
      </c>
      <c r="B30" s="58">
        <v>91214</v>
      </c>
      <c r="C30" s="59" t="s">
        <v>29</v>
      </c>
      <c r="D30" s="60">
        <v>1747.3</v>
      </c>
      <c r="E30" s="60">
        <v>312.4</v>
      </c>
      <c r="F30" s="60">
        <v>251.42</v>
      </c>
      <c r="G30" s="73">
        <f t="shared" si="0"/>
        <v>0.8048015364916774</v>
      </c>
    </row>
    <row r="31" spans="1:7" s="29" customFormat="1" ht="21">
      <c r="A31" s="57">
        <v>9313400</v>
      </c>
      <c r="B31" s="58">
        <v>90412</v>
      </c>
      <c r="C31" s="59" t="s">
        <v>30</v>
      </c>
      <c r="D31" s="60">
        <v>2028.9</v>
      </c>
      <c r="E31" s="60">
        <v>251.8</v>
      </c>
      <c r="F31" s="61">
        <v>0</v>
      </c>
      <c r="G31" s="73">
        <f t="shared" si="0"/>
        <v>0</v>
      </c>
    </row>
    <row r="32" spans="1:7" s="29" customFormat="1" ht="11.25">
      <c r="A32" s="57">
        <v>9314020</v>
      </c>
      <c r="B32" s="70">
        <v>110102</v>
      </c>
      <c r="C32" s="59" t="s">
        <v>14</v>
      </c>
      <c r="D32" s="61">
        <v>966.2</v>
      </c>
      <c r="E32" s="61">
        <v>227.2</v>
      </c>
      <c r="F32" s="62">
        <v>226.94</v>
      </c>
      <c r="G32" s="73">
        <f t="shared" si="0"/>
        <v>0.998855633802817</v>
      </c>
    </row>
    <row r="33" spans="1:7" s="29" customFormat="1" ht="21">
      <c r="A33" s="57">
        <v>9314030</v>
      </c>
      <c r="B33" s="70">
        <v>110103</v>
      </c>
      <c r="C33" s="59" t="s">
        <v>47</v>
      </c>
      <c r="D33" s="61">
        <v>214.6</v>
      </c>
      <c r="E33" s="61">
        <v>0</v>
      </c>
      <c r="F33" s="62">
        <v>0</v>
      </c>
      <c r="G33" s="73">
        <v>0</v>
      </c>
    </row>
    <row r="34" spans="1:7" s="29" customFormat="1" ht="11.25">
      <c r="A34" s="57">
        <v>9314060</v>
      </c>
      <c r="B34" s="70">
        <v>110201</v>
      </c>
      <c r="C34" s="59" t="s">
        <v>17</v>
      </c>
      <c r="D34" s="60">
        <v>10083.1</v>
      </c>
      <c r="E34" s="60">
        <v>3045.81</v>
      </c>
      <c r="F34" s="60">
        <v>2215.64</v>
      </c>
      <c r="G34" s="73">
        <f t="shared" si="0"/>
        <v>0.7274386780528004</v>
      </c>
    </row>
    <row r="35" spans="1:7" s="29" customFormat="1" ht="11.25">
      <c r="A35" s="57">
        <v>9314090</v>
      </c>
      <c r="B35" s="70">
        <v>110204</v>
      </c>
      <c r="C35" s="59" t="s">
        <v>18</v>
      </c>
      <c r="D35" s="60">
        <v>1859.2</v>
      </c>
      <c r="E35" s="60">
        <v>542.2</v>
      </c>
      <c r="F35" s="60">
        <v>272.56</v>
      </c>
      <c r="G35" s="73">
        <f t="shared" si="0"/>
        <v>0.5026927333087421</v>
      </c>
    </row>
    <row r="36" spans="1:7" s="29" customFormat="1" ht="11.25">
      <c r="A36" s="57">
        <v>9314100</v>
      </c>
      <c r="B36" s="70">
        <v>110205</v>
      </c>
      <c r="C36" s="59" t="s">
        <v>32</v>
      </c>
      <c r="D36" s="60">
        <v>28842.2</v>
      </c>
      <c r="E36" s="60">
        <v>6807.8</v>
      </c>
      <c r="F36" s="60">
        <v>5958.85</v>
      </c>
      <c r="G36" s="73">
        <f t="shared" si="0"/>
        <v>0.8752974529216487</v>
      </c>
    </row>
    <row r="37" spans="1:7" s="29" customFormat="1" ht="11.25">
      <c r="A37" s="57">
        <v>9314200</v>
      </c>
      <c r="B37" s="70">
        <v>110502</v>
      </c>
      <c r="C37" s="59" t="s">
        <v>19</v>
      </c>
      <c r="D37" s="60">
        <v>1062.2</v>
      </c>
      <c r="E37" s="60">
        <v>268</v>
      </c>
      <c r="F37" s="61">
        <v>196.86</v>
      </c>
      <c r="G37" s="73">
        <f t="shared" si="0"/>
        <v>0.7345522388059702</v>
      </c>
    </row>
    <row r="38" spans="1:7" s="29" customFormat="1" ht="11.25">
      <c r="A38" s="57">
        <v>9315020</v>
      </c>
      <c r="B38" s="63"/>
      <c r="C38" s="59" t="s">
        <v>24</v>
      </c>
      <c r="D38" s="60">
        <f>D39</f>
        <v>12249.9</v>
      </c>
      <c r="E38" s="60">
        <f>E39</f>
        <v>2714.3</v>
      </c>
      <c r="F38" s="60">
        <f>F39</f>
        <v>2213.16</v>
      </c>
      <c r="G38" s="73">
        <f t="shared" si="0"/>
        <v>0.8153704454187082</v>
      </c>
    </row>
    <row r="39" spans="1:7" s="43" customFormat="1" ht="18">
      <c r="A39" s="64">
        <v>9315022</v>
      </c>
      <c r="B39" s="71">
        <v>130107</v>
      </c>
      <c r="C39" s="66" t="s">
        <v>54</v>
      </c>
      <c r="D39" s="67">
        <v>12249.9</v>
      </c>
      <c r="E39" s="67">
        <v>2714.3</v>
      </c>
      <c r="F39" s="67">
        <v>2213.16</v>
      </c>
      <c r="G39" s="73">
        <f t="shared" si="0"/>
        <v>0.8153704454187082</v>
      </c>
    </row>
    <row r="40" spans="1:7" s="29" customFormat="1" ht="21">
      <c r="A40" s="57">
        <v>9315060</v>
      </c>
      <c r="B40" s="70">
        <v>130115</v>
      </c>
      <c r="C40" s="59" t="s">
        <v>48</v>
      </c>
      <c r="D40" s="61">
        <v>70</v>
      </c>
      <c r="E40" s="61">
        <v>25</v>
      </c>
      <c r="F40" s="62">
        <v>13.7</v>
      </c>
      <c r="G40" s="73">
        <f t="shared" si="0"/>
        <v>0.5479999999999999</v>
      </c>
    </row>
    <row r="41" spans="1:7" s="29" customFormat="1" ht="11.25">
      <c r="A41" s="57">
        <v>9316060</v>
      </c>
      <c r="B41" s="70">
        <v>100203</v>
      </c>
      <c r="C41" s="59" t="s">
        <v>36</v>
      </c>
      <c r="D41" s="60">
        <v>18150.1</v>
      </c>
      <c r="E41" s="62">
        <v>3930.6</v>
      </c>
      <c r="F41" s="62">
        <v>3930.44</v>
      </c>
      <c r="G41" s="73">
        <f t="shared" si="0"/>
        <v>0.9999592937465018</v>
      </c>
    </row>
    <row r="42" spans="1:7" s="29" customFormat="1" ht="11.25">
      <c r="A42" s="57">
        <v>9318600</v>
      </c>
      <c r="B42" s="63"/>
      <c r="C42" s="59" t="s">
        <v>16</v>
      </c>
      <c r="D42" s="61">
        <f>D43</f>
        <v>65</v>
      </c>
      <c r="E42" s="61">
        <f>E43</f>
        <v>11.8</v>
      </c>
      <c r="F42" s="61">
        <f>F43</f>
        <v>0</v>
      </c>
      <c r="G42" s="73">
        <v>0</v>
      </c>
    </row>
    <row r="43" spans="1:7" s="43" customFormat="1" ht="30.75" customHeight="1">
      <c r="A43" s="64">
        <v>9318600</v>
      </c>
      <c r="B43" s="71">
        <v>250404</v>
      </c>
      <c r="C43" s="66" t="s">
        <v>51</v>
      </c>
      <c r="D43" s="68">
        <v>65</v>
      </c>
      <c r="E43" s="68">
        <v>11.8</v>
      </c>
      <c r="F43" s="69">
        <v>0</v>
      </c>
      <c r="G43" s="73">
        <v>0</v>
      </c>
    </row>
  </sheetData>
  <sheetProtection/>
  <mergeCells count="6">
    <mergeCell ref="A1:G1"/>
    <mergeCell ref="A2:G2"/>
    <mergeCell ref="A4:A5"/>
    <mergeCell ref="B4:B5"/>
    <mergeCell ref="C4:C5"/>
    <mergeCell ref="D4:G4"/>
  </mergeCells>
  <printOptions/>
  <pageMargins left="0.7480314960629921" right="0.2755905511811024" top="0.6692913385826772" bottom="0.3937007874015748" header="0.5118110236220472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4"/>
  <sheetViews>
    <sheetView showGridLines="0" zoomScale="130" zoomScaleNormal="130" zoomScalePageLayoutView="0" workbookViewId="0" topLeftCell="A1">
      <selection activeCell="E6" sqref="E6"/>
    </sheetView>
  </sheetViews>
  <sheetFormatPr defaultColWidth="10.66015625" defaultRowHeight="11.25"/>
  <cols>
    <col min="1" max="1" width="8.5" style="1" customWidth="1"/>
    <col min="2" max="2" width="7.33203125" style="1" customWidth="1"/>
    <col min="3" max="3" width="54" style="1" customWidth="1"/>
    <col min="4" max="4" width="11.66015625" style="1" bestFit="1" customWidth="1"/>
    <col min="5" max="6" width="11.16015625" style="1" customWidth="1"/>
    <col min="7" max="7" width="10.33203125" style="1" customWidth="1"/>
    <col min="8" max="16384" width="10.66015625" style="21" customWidth="1"/>
  </cols>
  <sheetData>
    <row r="1" spans="1:7" s="51" customFormat="1" ht="18.75">
      <c r="A1" s="89" t="s">
        <v>65</v>
      </c>
      <c r="B1" s="89"/>
      <c r="C1" s="89"/>
      <c r="D1" s="89"/>
      <c r="E1" s="89"/>
      <c r="F1" s="89"/>
      <c r="G1" s="89"/>
    </row>
    <row r="2" spans="1:7" s="51" customFormat="1" ht="18.75">
      <c r="A2" s="89" t="s">
        <v>72</v>
      </c>
      <c r="B2" s="89"/>
      <c r="C2" s="89"/>
      <c r="D2" s="89"/>
      <c r="E2" s="89"/>
      <c r="F2" s="89"/>
      <c r="G2" s="89"/>
    </row>
    <row r="3" s="1" customFormat="1" ht="11.25">
      <c r="G3" s="1" t="s">
        <v>0</v>
      </c>
    </row>
    <row r="4" spans="1:7" s="1" customFormat="1" ht="33" customHeight="1">
      <c r="A4" s="94" t="s">
        <v>20</v>
      </c>
      <c r="B4" s="94" t="s">
        <v>1</v>
      </c>
      <c r="C4" s="95" t="s">
        <v>2</v>
      </c>
      <c r="D4" s="95" t="s">
        <v>3</v>
      </c>
      <c r="E4" s="95"/>
      <c r="F4" s="95"/>
      <c r="G4" s="95"/>
    </row>
    <row r="5" spans="1:7" s="1" customFormat="1" ht="34.5" customHeight="1">
      <c r="A5" s="94"/>
      <c r="B5" s="94"/>
      <c r="C5" s="95"/>
      <c r="D5" s="52" t="s">
        <v>62</v>
      </c>
      <c r="E5" s="52" t="s">
        <v>74</v>
      </c>
      <c r="F5" s="52" t="s">
        <v>67</v>
      </c>
      <c r="G5" s="52" t="s">
        <v>64</v>
      </c>
    </row>
    <row r="6" spans="1:7" s="9" customFormat="1" ht="21.75" customHeight="1">
      <c r="A6" s="53">
        <v>9300000</v>
      </c>
      <c r="B6" s="54"/>
      <c r="C6" s="55" t="s">
        <v>13</v>
      </c>
      <c r="D6" s="56">
        <f>D7+D8+D9+D10+D11+D12+D13+D14+D15+D16+D17+D18+D19+D20+D21+D23+D26+D27+D28+D30+D31+D32+D33+D34+D35+D36+D37+D38+D40+D42+D43+D41</f>
        <v>1075224.6999999995</v>
      </c>
      <c r="E6" s="56">
        <f>E7+E8+E9+E10+E11+E12+E13+E14+E15+E16+E17+E18+E19+E20+E21+E23+E26+E27+E28+E30+E31+E32+E33+E34+E35+E36+E37+E38+E40+E42+E43+E41</f>
        <v>357989.69999999984</v>
      </c>
      <c r="F6" s="56">
        <f>F7+F8+F9+F10+F11+F12+F13+F14+F15+F16+F17+F18+F19+F20+F21+F23+F26+F27+F28+F30+F31+F32+F33+F34+F35+F36+F37+F38+F40+F42+F43+F41</f>
        <v>298722.3999999999</v>
      </c>
      <c r="G6" s="72">
        <f>F6/E6</f>
        <v>0.83444411948165</v>
      </c>
    </row>
    <row r="7" spans="1:7" s="29" customFormat="1" ht="27.75" customHeight="1">
      <c r="A7" s="57">
        <v>9310190</v>
      </c>
      <c r="B7" s="58">
        <v>10117</v>
      </c>
      <c r="C7" s="59" t="s">
        <v>55</v>
      </c>
      <c r="D7" s="60">
        <v>53459.2</v>
      </c>
      <c r="E7" s="60">
        <v>18855</v>
      </c>
      <c r="F7" s="60">
        <v>15122.68</v>
      </c>
      <c r="G7" s="73">
        <f>F7/E7</f>
        <v>0.8020514452399894</v>
      </c>
    </row>
    <row r="8" spans="1:7" s="29" customFormat="1" ht="17.25" customHeight="1">
      <c r="A8" s="57">
        <v>9311010</v>
      </c>
      <c r="B8" s="58">
        <v>70101</v>
      </c>
      <c r="C8" s="59" t="s">
        <v>33</v>
      </c>
      <c r="D8" s="60">
        <v>246305.6</v>
      </c>
      <c r="E8" s="60">
        <v>86853.9</v>
      </c>
      <c r="F8" s="60">
        <v>76848.75</v>
      </c>
      <c r="G8" s="73">
        <f aca="true" t="shared" si="0" ref="G8:G42">F8/E8</f>
        <v>0.8848048274170763</v>
      </c>
    </row>
    <row r="9" spans="1:7" s="29" customFormat="1" ht="35.25" customHeight="1">
      <c r="A9" s="57">
        <v>9311020</v>
      </c>
      <c r="B9" s="58">
        <v>70201</v>
      </c>
      <c r="C9" s="59" t="s">
        <v>52</v>
      </c>
      <c r="D9" s="60">
        <v>418850.6</v>
      </c>
      <c r="E9" s="60">
        <v>140973.9</v>
      </c>
      <c r="F9" s="60">
        <v>110355.6</v>
      </c>
      <c r="G9" s="73">
        <f t="shared" si="0"/>
        <v>0.7828087326803047</v>
      </c>
    </row>
    <row r="10" spans="1:7" s="29" customFormat="1" ht="11.25">
      <c r="A10" s="57">
        <v>9311030</v>
      </c>
      <c r="B10" s="58">
        <v>70202</v>
      </c>
      <c r="C10" s="59" t="s">
        <v>38</v>
      </c>
      <c r="D10" s="60">
        <v>1656.8</v>
      </c>
      <c r="E10" s="60">
        <v>535.3</v>
      </c>
      <c r="F10" s="61">
        <v>402.59</v>
      </c>
      <c r="G10" s="73">
        <f t="shared" si="0"/>
        <v>0.752082944143471</v>
      </c>
    </row>
    <row r="11" spans="1:7" s="29" customFormat="1" ht="24.75" customHeight="1">
      <c r="A11" s="57">
        <v>9311040</v>
      </c>
      <c r="B11" s="58">
        <v>70301</v>
      </c>
      <c r="C11" s="59" t="s">
        <v>56</v>
      </c>
      <c r="D11" s="60">
        <v>9835.1</v>
      </c>
      <c r="E11" s="60">
        <v>3200</v>
      </c>
      <c r="F11" s="60">
        <v>2188.58</v>
      </c>
      <c r="G11" s="73">
        <f t="shared" si="0"/>
        <v>0.68393125</v>
      </c>
    </row>
    <row r="12" spans="1:7" s="29" customFormat="1" ht="31.5">
      <c r="A12" s="57">
        <v>9311070</v>
      </c>
      <c r="B12" s="58">
        <v>70304</v>
      </c>
      <c r="C12" s="59" t="s">
        <v>34</v>
      </c>
      <c r="D12" s="60">
        <v>29674.5</v>
      </c>
      <c r="E12" s="60">
        <v>9799.9</v>
      </c>
      <c r="F12" s="60">
        <v>8253.96</v>
      </c>
      <c r="G12" s="73">
        <f t="shared" si="0"/>
        <v>0.8422494107082725</v>
      </c>
    </row>
    <row r="13" spans="1:7" s="29" customFormat="1" ht="21">
      <c r="A13" s="57">
        <v>9311090</v>
      </c>
      <c r="B13" s="58">
        <v>70401</v>
      </c>
      <c r="C13" s="59" t="s">
        <v>39</v>
      </c>
      <c r="D13" s="60">
        <v>14762.2</v>
      </c>
      <c r="E13" s="60">
        <v>5093.3</v>
      </c>
      <c r="F13" s="60">
        <v>3971.73</v>
      </c>
      <c r="G13" s="73">
        <f t="shared" si="0"/>
        <v>0.7797950248365499</v>
      </c>
    </row>
    <row r="14" spans="1:7" s="29" customFormat="1" ht="21">
      <c r="A14" s="57">
        <v>9311170</v>
      </c>
      <c r="B14" s="58">
        <v>70802</v>
      </c>
      <c r="C14" s="59" t="s">
        <v>23</v>
      </c>
      <c r="D14" s="60">
        <v>3700.7</v>
      </c>
      <c r="E14" s="60">
        <v>1181.9</v>
      </c>
      <c r="F14" s="60">
        <v>985.17</v>
      </c>
      <c r="G14" s="73">
        <f t="shared" si="0"/>
        <v>0.8335476774684829</v>
      </c>
    </row>
    <row r="15" spans="1:7" s="29" customFormat="1" ht="11.25">
      <c r="A15" s="57">
        <v>9311190</v>
      </c>
      <c r="B15" s="58">
        <v>70804</v>
      </c>
      <c r="C15" s="59" t="s">
        <v>40</v>
      </c>
      <c r="D15" s="60">
        <v>6635.7</v>
      </c>
      <c r="E15" s="60">
        <v>2108.6</v>
      </c>
      <c r="F15" s="60">
        <v>1580.34</v>
      </c>
      <c r="G15" s="73">
        <f t="shared" si="0"/>
        <v>0.7494735843687755</v>
      </c>
    </row>
    <row r="16" spans="1:7" s="29" customFormat="1" ht="11.25">
      <c r="A16" s="57">
        <v>9311200</v>
      </c>
      <c r="B16" s="58">
        <v>70805</v>
      </c>
      <c r="C16" s="59" t="s">
        <v>53</v>
      </c>
      <c r="D16" s="60">
        <v>1472.1</v>
      </c>
      <c r="E16" s="60">
        <v>426.1</v>
      </c>
      <c r="F16" s="61">
        <v>276.59</v>
      </c>
      <c r="G16" s="73">
        <f t="shared" si="0"/>
        <v>0.649119924900258</v>
      </c>
    </row>
    <row r="17" spans="1:7" s="29" customFormat="1" ht="21">
      <c r="A17" s="57">
        <v>9311230</v>
      </c>
      <c r="B17" s="58">
        <v>70808</v>
      </c>
      <c r="C17" s="59" t="s">
        <v>41</v>
      </c>
      <c r="D17" s="61">
        <v>78.9</v>
      </c>
      <c r="E17" s="61">
        <v>22.1</v>
      </c>
      <c r="F17" s="61">
        <v>22</v>
      </c>
      <c r="G17" s="73">
        <f t="shared" si="0"/>
        <v>0.9954751131221719</v>
      </c>
    </row>
    <row r="18" spans="1:7" s="29" customFormat="1" ht="11.25">
      <c r="A18" s="57">
        <v>9312010</v>
      </c>
      <c r="B18" s="58">
        <v>80101</v>
      </c>
      <c r="C18" s="59" t="s">
        <v>25</v>
      </c>
      <c r="D18" s="60">
        <v>18012.7</v>
      </c>
      <c r="E18" s="60">
        <v>6027.3</v>
      </c>
      <c r="F18" s="60">
        <v>5034.62</v>
      </c>
      <c r="G18" s="73">
        <f t="shared" si="0"/>
        <v>0.835302706020938</v>
      </c>
    </row>
    <row r="19" spans="1:7" s="29" customFormat="1" ht="11.25">
      <c r="A19" s="57">
        <v>9312130</v>
      </c>
      <c r="B19" s="58">
        <v>80400</v>
      </c>
      <c r="C19" s="59" t="s">
        <v>57</v>
      </c>
      <c r="D19" s="60">
        <v>71299.7</v>
      </c>
      <c r="E19" s="60">
        <v>22315.8</v>
      </c>
      <c r="F19" s="62">
        <v>19613.32</v>
      </c>
      <c r="G19" s="73">
        <f t="shared" si="0"/>
        <v>0.8788983590102081</v>
      </c>
    </row>
    <row r="20" spans="1:7" s="29" customFormat="1" ht="11.25">
      <c r="A20" s="57">
        <v>9312180</v>
      </c>
      <c r="B20" s="58">
        <v>80800</v>
      </c>
      <c r="C20" s="59" t="s">
        <v>42</v>
      </c>
      <c r="D20" s="60">
        <v>92850.6</v>
      </c>
      <c r="E20" s="60">
        <v>30208.5</v>
      </c>
      <c r="F20" s="62">
        <v>28111.55</v>
      </c>
      <c r="G20" s="73">
        <f t="shared" si="0"/>
        <v>0.9305841071221675</v>
      </c>
    </row>
    <row r="21" spans="1:7" s="29" customFormat="1" ht="21">
      <c r="A21" s="57">
        <v>9313100</v>
      </c>
      <c r="B21" s="63"/>
      <c r="C21" s="59" t="s">
        <v>27</v>
      </c>
      <c r="D21" s="60">
        <f>D22</f>
        <v>13061.8</v>
      </c>
      <c r="E21" s="60">
        <f>E22</f>
        <v>4233.5</v>
      </c>
      <c r="F21" s="60">
        <f>F22</f>
        <v>3114.67</v>
      </c>
      <c r="G21" s="73">
        <f t="shared" si="0"/>
        <v>0.7357198535490729</v>
      </c>
    </row>
    <row r="22" spans="1:7" s="43" customFormat="1" ht="27">
      <c r="A22" s="64">
        <v>9313104</v>
      </c>
      <c r="B22" s="65">
        <v>91204</v>
      </c>
      <c r="C22" s="66" t="s">
        <v>58</v>
      </c>
      <c r="D22" s="67">
        <v>13061.8</v>
      </c>
      <c r="E22" s="67">
        <v>4233.5</v>
      </c>
      <c r="F22" s="67">
        <v>3114.67</v>
      </c>
      <c r="G22" s="73">
        <f t="shared" si="0"/>
        <v>0.7357198535490729</v>
      </c>
    </row>
    <row r="23" spans="1:7" s="29" customFormat="1" ht="11.25">
      <c r="A23" s="57">
        <v>9313130</v>
      </c>
      <c r="B23" s="63"/>
      <c r="C23" s="59" t="s">
        <v>31</v>
      </c>
      <c r="D23" s="60">
        <f>D24+D25</f>
        <v>1981.4</v>
      </c>
      <c r="E23" s="60">
        <f>E24+E25</f>
        <v>637.2</v>
      </c>
      <c r="F23" s="60">
        <f>F24+F25</f>
        <v>577.14</v>
      </c>
      <c r="G23" s="73">
        <f t="shared" si="0"/>
        <v>0.905743879472693</v>
      </c>
    </row>
    <row r="24" spans="1:7" s="43" customFormat="1" ht="11.25">
      <c r="A24" s="64">
        <v>9313131</v>
      </c>
      <c r="B24" s="65">
        <v>91101</v>
      </c>
      <c r="C24" s="66" t="s">
        <v>43</v>
      </c>
      <c r="D24" s="67">
        <v>1971.4</v>
      </c>
      <c r="E24" s="67">
        <v>627.2</v>
      </c>
      <c r="F24" s="67">
        <v>572.09</v>
      </c>
      <c r="G24" s="73">
        <f t="shared" si="0"/>
        <v>0.9121332908163265</v>
      </c>
    </row>
    <row r="25" spans="1:7" s="43" customFormat="1" ht="11.25">
      <c r="A25" s="64">
        <v>9313134</v>
      </c>
      <c r="B25" s="65">
        <v>91107</v>
      </c>
      <c r="C25" s="66" t="s">
        <v>59</v>
      </c>
      <c r="D25" s="68">
        <v>10</v>
      </c>
      <c r="E25" s="68">
        <v>10</v>
      </c>
      <c r="F25" s="69">
        <v>5.05</v>
      </c>
      <c r="G25" s="73">
        <f t="shared" si="0"/>
        <v>0.505</v>
      </c>
    </row>
    <row r="26" spans="1:7" s="29" customFormat="1" ht="11.25">
      <c r="A26" s="57">
        <v>9313140</v>
      </c>
      <c r="B26" s="58">
        <v>91103</v>
      </c>
      <c r="C26" s="59" t="s">
        <v>44</v>
      </c>
      <c r="D26" s="61">
        <v>13</v>
      </c>
      <c r="E26" s="61">
        <v>0</v>
      </c>
      <c r="F26" s="62">
        <v>0</v>
      </c>
      <c r="G26" s="73">
        <v>0</v>
      </c>
    </row>
    <row r="27" spans="1:7" s="29" customFormat="1" ht="11.25">
      <c r="A27" s="57">
        <v>9313150</v>
      </c>
      <c r="B27" s="58">
        <v>91105</v>
      </c>
      <c r="C27" s="59" t="s">
        <v>45</v>
      </c>
      <c r="D27" s="60">
        <v>6592.2</v>
      </c>
      <c r="E27" s="60">
        <v>2261.1</v>
      </c>
      <c r="F27" s="60">
        <v>1681.74</v>
      </c>
      <c r="G27" s="73">
        <f t="shared" si="0"/>
        <v>0.7437707310601035</v>
      </c>
    </row>
    <row r="28" spans="1:7" s="29" customFormat="1" ht="11.25">
      <c r="A28" s="57">
        <v>9313200</v>
      </c>
      <c r="B28" s="63"/>
      <c r="C28" s="59" t="s">
        <v>28</v>
      </c>
      <c r="D28" s="61">
        <f>D29</f>
        <v>750.2</v>
      </c>
      <c r="E28" s="61">
        <f>E29</f>
        <v>171.7</v>
      </c>
      <c r="F28" s="61">
        <f>F29</f>
        <v>39.63</v>
      </c>
      <c r="G28" s="73">
        <v>0</v>
      </c>
    </row>
    <row r="29" spans="1:7" s="43" customFormat="1" ht="18">
      <c r="A29" s="64">
        <v>9313202</v>
      </c>
      <c r="B29" s="65">
        <v>91209</v>
      </c>
      <c r="C29" s="66" t="s">
        <v>46</v>
      </c>
      <c r="D29" s="68">
        <v>750.2</v>
      </c>
      <c r="E29" s="68">
        <v>171.7</v>
      </c>
      <c r="F29" s="69">
        <v>39.63</v>
      </c>
      <c r="G29" s="73">
        <v>0</v>
      </c>
    </row>
    <row r="30" spans="1:7" s="29" customFormat="1" ht="21">
      <c r="A30" s="57">
        <v>9313300</v>
      </c>
      <c r="B30" s="58">
        <v>91214</v>
      </c>
      <c r="C30" s="59" t="s">
        <v>29</v>
      </c>
      <c r="D30" s="60">
        <v>1747.3</v>
      </c>
      <c r="E30" s="60">
        <v>449.2</v>
      </c>
      <c r="F30" s="60">
        <v>333.21</v>
      </c>
      <c r="G30" s="73">
        <f t="shared" si="0"/>
        <v>0.7417853962600178</v>
      </c>
    </row>
    <row r="31" spans="1:7" s="29" customFormat="1" ht="21">
      <c r="A31" s="57">
        <v>9313400</v>
      </c>
      <c r="B31" s="58">
        <v>90412</v>
      </c>
      <c r="C31" s="59" t="s">
        <v>30</v>
      </c>
      <c r="D31" s="60">
        <v>2028.9</v>
      </c>
      <c r="E31" s="60">
        <v>512.2</v>
      </c>
      <c r="F31" s="61">
        <v>25.42</v>
      </c>
      <c r="G31" s="73">
        <f t="shared" si="0"/>
        <v>0.04962905115189379</v>
      </c>
    </row>
    <row r="32" spans="1:7" s="29" customFormat="1" ht="11.25">
      <c r="A32" s="57">
        <v>9314020</v>
      </c>
      <c r="B32" s="70">
        <v>110102</v>
      </c>
      <c r="C32" s="59" t="s">
        <v>14</v>
      </c>
      <c r="D32" s="61">
        <v>966.2</v>
      </c>
      <c r="E32" s="61">
        <v>304.5</v>
      </c>
      <c r="F32" s="62">
        <v>299.57</v>
      </c>
      <c r="G32" s="73">
        <f t="shared" si="0"/>
        <v>0.9838095238095238</v>
      </c>
    </row>
    <row r="33" spans="1:7" s="29" customFormat="1" ht="21">
      <c r="A33" s="57">
        <v>9314030</v>
      </c>
      <c r="B33" s="70">
        <v>110103</v>
      </c>
      <c r="C33" s="59" t="s">
        <v>47</v>
      </c>
      <c r="D33" s="61">
        <v>214.6</v>
      </c>
      <c r="E33" s="61">
        <v>0</v>
      </c>
      <c r="F33" s="62">
        <v>0</v>
      </c>
      <c r="G33" s="73">
        <v>0</v>
      </c>
    </row>
    <row r="34" spans="1:7" s="29" customFormat="1" ht="11.25">
      <c r="A34" s="57">
        <v>9314060</v>
      </c>
      <c r="B34" s="70">
        <v>110201</v>
      </c>
      <c r="C34" s="59" t="s">
        <v>17</v>
      </c>
      <c r="D34" s="60">
        <v>10165.6</v>
      </c>
      <c r="E34" s="60">
        <v>3550.8</v>
      </c>
      <c r="F34" s="60">
        <v>2974.6</v>
      </c>
      <c r="G34" s="73">
        <f t="shared" si="0"/>
        <v>0.8377267094739212</v>
      </c>
    </row>
    <row r="35" spans="1:7" s="29" customFormat="1" ht="11.25">
      <c r="A35" s="57">
        <v>9314090</v>
      </c>
      <c r="B35" s="70">
        <v>110204</v>
      </c>
      <c r="C35" s="59" t="s">
        <v>18</v>
      </c>
      <c r="D35" s="60">
        <v>1776.7</v>
      </c>
      <c r="E35" s="60">
        <v>642.3</v>
      </c>
      <c r="F35" s="60">
        <v>410.68</v>
      </c>
      <c r="G35" s="73">
        <f t="shared" si="0"/>
        <v>0.63938969328974</v>
      </c>
    </row>
    <row r="36" spans="1:7" s="29" customFormat="1" ht="11.25">
      <c r="A36" s="57">
        <v>9314100</v>
      </c>
      <c r="B36" s="70">
        <v>110205</v>
      </c>
      <c r="C36" s="59" t="s">
        <v>32</v>
      </c>
      <c r="D36" s="60">
        <v>28842.2</v>
      </c>
      <c r="E36" s="60">
        <v>8289.6</v>
      </c>
      <c r="F36" s="60">
        <v>7788.6</v>
      </c>
      <c r="G36" s="73">
        <f t="shared" si="0"/>
        <v>0.9395628257093225</v>
      </c>
    </row>
    <row r="37" spans="1:7" s="29" customFormat="1" ht="11.25">
      <c r="A37" s="57">
        <v>9314200</v>
      </c>
      <c r="B37" s="70">
        <v>110502</v>
      </c>
      <c r="C37" s="59" t="s">
        <v>19</v>
      </c>
      <c r="D37" s="60">
        <v>1062.2</v>
      </c>
      <c r="E37" s="60">
        <v>339.6</v>
      </c>
      <c r="F37" s="61">
        <v>265.16</v>
      </c>
      <c r="G37" s="73">
        <f t="shared" si="0"/>
        <v>0.7808009422850413</v>
      </c>
    </row>
    <row r="38" spans="1:7" s="29" customFormat="1" ht="11.25">
      <c r="A38" s="57">
        <v>9315020</v>
      </c>
      <c r="B38" s="63"/>
      <c r="C38" s="59" t="s">
        <v>24</v>
      </c>
      <c r="D38" s="60">
        <f>D39</f>
        <v>12249.9</v>
      </c>
      <c r="E38" s="60">
        <f>E39</f>
        <v>3403.6</v>
      </c>
      <c r="F38" s="60">
        <f>F39</f>
        <v>2892.15</v>
      </c>
      <c r="G38" s="73">
        <f t="shared" si="0"/>
        <v>0.8497326360324363</v>
      </c>
    </row>
    <row r="39" spans="1:7" s="43" customFormat="1" ht="18">
      <c r="A39" s="64">
        <v>9315022</v>
      </c>
      <c r="B39" s="71">
        <v>130107</v>
      </c>
      <c r="C39" s="66" t="s">
        <v>54</v>
      </c>
      <c r="D39" s="67">
        <v>12249.9</v>
      </c>
      <c r="E39" s="67">
        <v>3403.6</v>
      </c>
      <c r="F39" s="67">
        <v>2892.15</v>
      </c>
      <c r="G39" s="73">
        <f t="shared" si="0"/>
        <v>0.8497326360324363</v>
      </c>
    </row>
    <row r="40" spans="1:7" s="29" customFormat="1" ht="21">
      <c r="A40" s="57">
        <v>9315060</v>
      </c>
      <c r="B40" s="70">
        <v>130115</v>
      </c>
      <c r="C40" s="59" t="s">
        <v>48</v>
      </c>
      <c r="D40" s="61">
        <v>70</v>
      </c>
      <c r="E40" s="61">
        <v>25</v>
      </c>
      <c r="F40" s="62">
        <v>24.5</v>
      </c>
      <c r="G40" s="73">
        <f t="shared" si="0"/>
        <v>0.98</v>
      </c>
    </row>
    <row r="41" spans="1:7" s="29" customFormat="1" ht="11.25">
      <c r="A41" s="57">
        <v>9316030</v>
      </c>
      <c r="B41" s="70">
        <v>100103</v>
      </c>
      <c r="C41" s="59" t="s">
        <v>73</v>
      </c>
      <c r="D41" s="61">
        <v>5543</v>
      </c>
      <c r="E41" s="61"/>
      <c r="F41" s="62"/>
      <c r="G41" s="73"/>
    </row>
    <row r="42" spans="1:7" s="29" customFormat="1" ht="11.25">
      <c r="A42" s="57">
        <v>9316060</v>
      </c>
      <c r="B42" s="70">
        <v>100203</v>
      </c>
      <c r="C42" s="59" t="s">
        <v>36</v>
      </c>
      <c r="D42" s="60">
        <v>19500.1</v>
      </c>
      <c r="E42" s="62">
        <v>5550.1</v>
      </c>
      <c r="F42" s="62">
        <v>5527.85</v>
      </c>
      <c r="G42" s="73">
        <f t="shared" si="0"/>
        <v>0.995991063224086</v>
      </c>
    </row>
    <row r="43" spans="1:7" s="29" customFormat="1" ht="11.25">
      <c r="A43" s="57">
        <v>9318600</v>
      </c>
      <c r="B43" s="63"/>
      <c r="C43" s="59" t="s">
        <v>16</v>
      </c>
      <c r="D43" s="61">
        <f>D44</f>
        <v>65</v>
      </c>
      <c r="E43" s="61">
        <f>E44</f>
        <v>17.7</v>
      </c>
      <c r="F43" s="61">
        <f>F44</f>
        <v>0</v>
      </c>
      <c r="G43" s="73">
        <v>0</v>
      </c>
    </row>
    <row r="44" spans="1:7" s="43" customFormat="1" ht="30.75" customHeight="1">
      <c r="A44" s="64">
        <v>9318600</v>
      </c>
      <c r="B44" s="71">
        <v>250404</v>
      </c>
      <c r="C44" s="66" t="s">
        <v>51</v>
      </c>
      <c r="D44" s="68">
        <v>65</v>
      </c>
      <c r="E44" s="68">
        <v>17.7</v>
      </c>
      <c r="F44" s="69">
        <v>0</v>
      </c>
      <c r="G44" s="73">
        <v>0</v>
      </c>
    </row>
  </sheetData>
  <sheetProtection/>
  <mergeCells count="6">
    <mergeCell ref="A1:G1"/>
    <mergeCell ref="A2:G2"/>
    <mergeCell ref="A4:A5"/>
    <mergeCell ref="B4:B5"/>
    <mergeCell ref="C4:C5"/>
    <mergeCell ref="D4:G4"/>
  </mergeCells>
  <printOptions/>
  <pageMargins left="0.7480314960629921" right="0.2755905511811024" top="0.6692913385826772" bottom="0.3937007874015748" header="0.5118110236220472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4"/>
  <sheetViews>
    <sheetView showGridLines="0" zoomScale="130" zoomScaleNormal="130" zoomScalePageLayoutView="0" workbookViewId="0" topLeftCell="A1">
      <selection activeCell="C9" sqref="C9"/>
    </sheetView>
  </sheetViews>
  <sheetFormatPr defaultColWidth="10.66015625" defaultRowHeight="11.25"/>
  <cols>
    <col min="1" max="1" width="8.5" style="1" customWidth="1"/>
    <col min="2" max="2" width="7.33203125" style="1" customWidth="1"/>
    <col min="3" max="3" width="54" style="1" customWidth="1"/>
    <col min="4" max="4" width="11.66015625" style="1" bestFit="1" customWidth="1"/>
    <col min="5" max="6" width="11.16015625" style="1" customWidth="1"/>
    <col min="7" max="7" width="10.33203125" style="1" customWidth="1"/>
    <col min="8" max="16384" width="10.66015625" style="21" customWidth="1"/>
  </cols>
  <sheetData>
    <row r="1" spans="1:7" s="51" customFormat="1" ht="18.75">
      <c r="A1" s="89" t="s">
        <v>65</v>
      </c>
      <c r="B1" s="89"/>
      <c r="C1" s="89"/>
      <c r="D1" s="89"/>
      <c r="E1" s="89"/>
      <c r="F1" s="89"/>
      <c r="G1" s="89"/>
    </row>
    <row r="2" spans="1:7" s="51" customFormat="1" ht="18.75">
      <c r="A2" s="89" t="s">
        <v>76</v>
      </c>
      <c r="B2" s="89"/>
      <c r="C2" s="89"/>
      <c r="D2" s="89"/>
      <c r="E2" s="89"/>
      <c r="F2" s="89"/>
      <c r="G2" s="89"/>
    </row>
    <row r="3" s="1" customFormat="1" ht="11.25">
      <c r="G3" s="1" t="s">
        <v>0</v>
      </c>
    </row>
    <row r="4" spans="1:7" s="1" customFormat="1" ht="33" customHeight="1">
      <c r="A4" s="94" t="s">
        <v>20</v>
      </c>
      <c r="B4" s="94" t="s">
        <v>1</v>
      </c>
      <c r="C4" s="95" t="s">
        <v>2</v>
      </c>
      <c r="D4" s="95" t="s">
        <v>3</v>
      </c>
      <c r="E4" s="95"/>
      <c r="F4" s="95"/>
      <c r="G4" s="95"/>
    </row>
    <row r="5" spans="1:7" s="1" customFormat="1" ht="34.5" customHeight="1">
      <c r="A5" s="94"/>
      <c r="B5" s="94"/>
      <c r="C5" s="95"/>
      <c r="D5" s="52" t="s">
        <v>62</v>
      </c>
      <c r="E5" s="52" t="s">
        <v>75</v>
      </c>
      <c r="F5" s="52" t="s">
        <v>67</v>
      </c>
      <c r="G5" s="52" t="s">
        <v>64</v>
      </c>
    </row>
    <row r="6" spans="1:7" s="9" customFormat="1" ht="21.75" customHeight="1">
      <c r="A6" s="53">
        <v>9300000</v>
      </c>
      <c r="B6" s="54"/>
      <c r="C6" s="55" t="s">
        <v>13</v>
      </c>
      <c r="D6" s="56">
        <f>D7+D8+D9+D10+D11+D12+D13+D14+D15+D16+D17+D18+D19+D20+D21+D23+D26+D27+D28+D30+D31+D32+D33+D34+D35+D36+D37+D38+D40+D42+D43+D41</f>
        <v>1075224.6999999995</v>
      </c>
      <c r="E6" s="56">
        <f>E7+E8+E9+E10+E11+E12+E13+E14+E15+E16+E17+E18+E19+E20+E21+E23+E26+E27+E28+E30+E31+E32+E33+E34+E35+E36+E37+E38+E40+E42+E43+E41</f>
        <v>468069.57999999996</v>
      </c>
      <c r="F6" s="56">
        <f>F7+F8+F9+F10+F11+F12+F13+F14+F15+F16+F17+F18+F19+F20+F21+F23+F26+F27+F28+F30+F31+F32+F33+F34+F35+F36+F37+F38+F40+F42+F43+F41</f>
        <v>360091.3599999999</v>
      </c>
      <c r="G6" s="72">
        <f>F6/E6</f>
        <v>0.7693116053386763</v>
      </c>
    </row>
    <row r="7" spans="1:7" s="29" customFormat="1" ht="27.75" customHeight="1">
      <c r="A7" s="57">
        <v>9310190</v>
      </c>
      <c r="B7" s="58">
        <v>10117</v>
      </c>
      <c r="C7" s="59" t="s">
        <v>55</v>
      </c>
      <c r="D7" s="60">
        <v>53459.2</v>
      </c>
      <c r="E7" s="60">
        <v>23918.6</v>
      </c>
      <c r="F7" s="60">
        <v>19065.75</v>
      </c>
      <c r="G7" s="73">
        <f>F7/E7</f>
        <v>0.7971097806727819</v>
      </c>
    </row>
    <row r="8" spans="1:7" s="29" customFormat="1" ht="17.25" customHeight="1">
      <c r="A8" s="57">
        <v>9311010</v>
      </c>
      <c r="B8" s="58">
        <v>70101</v>
      </c>
      <c r="C8" s="59" t="s">
        <v>33</v>
      </c>
      <c r="D8" s="60">
        <v>246305.6</v>
      </c>
      <c r="E8" s="60">
        <v>111040.2</v>
      </c>
      <c r="F8" s="60">
        <v>86764.79</v>
      </c>
      <c r="G8" s="73">
        <f aca="true" t="shared" si="0" ref="G8:G42">F8/E8</f>
        <v>0.7813817878570103</v>
      </c>
    </row>
    <row r="9" spans="1:7" s="29" customFormat="1" ht="35.25" customHeight="1">
      <c r="A9" s="57">
        <v>9311020</v>
      </c>
      <c r="B9" s="58">
        <v>70201</v>
      </c>
      <c r="C9" s="59" t="s">
        <v>52</v>
      </c>
      <c r="D9" s="60">
        <v>418850.6</v>
      </c>
      <c r="E9" s="60">
        <v>185782.3</v>
      </c>
      <c r="F9" s="60">
        <v>136725.06</v>
      </c>
      <c r="G9" s="73">
        <f t="shared" si="0"/>
        <v>0.735942336810342</v>
      </c>
    </row>
    <row r="10" spans="1:7" s="29" customFormat="1" ht="11.25">
      <c r="A10" s="57">
        <v>9311030</v>
      </c>
      <c r="B10" s="58">
        <v>70202</v>
      </c>
      <c r="C10" s="59" t="s">
        <v>38</v>
      </c>
      <c r="D10" s="60">
        <v>1656.8</v>
      </c>
      <c r="E10" s="60">
        <v>666</v>
      </c>
      <c r="F10" s="61">
        <v>458.63</v>
      </c>
      <c r="G10" s="73">
        <f t="shared" si="0"/>
        <v>0.6886336336336336</v>
      </c>
    </row>
    <row r="11" spans="1:7" s="29" customFormat="1" ht="24.75" customHeight="1">
      <c r="A11" s="57">
        <v>9311040</v>
      </c>
      <c r="B11" s="58">
        <v>70301</v>
      </c>
      <c r="C11" s="59" t="s">
        <v>56</v>
      </c>
      <c r="D11" s="60">
        <v>9835.1</v>
      </c>
      <c r="E11" s="60">
        <v>3991.7</v>
      </c>
      <c r="F11" s="60">
        <v>2645.02</v>
      </c>
      <c r="G11" s="73">
        <f t="shared" si="0"/>
        <v>0.6626299571611093</v>
      </c>
    </row>
    <row r="12" spans="1:7" s="29" customFormat="1" ht="31.5">
      <c r="A12" s="57">
        <v>9311070</v>
      </c>
      <c r="B12" s="58">
        <v>70304</v>
      </c>
      <c r="C12" s="59" t="s">
        <v>34</v>
      </c>
      <c r="D12" s="60">
        <v>29674.5</v>
      </c>
      <c r="E12" s="60">
        <v>12059.3</v>
      </c>
      <c r="F12" s="60">
        <v>9184.85</v>
      </c>
      <c r="G12" s="73">
        <f t="shared" si="0"/>
        <v>0.7616403937210287</v>
      </c>
    </row>
    <row r="13" spans="1:7" s="29" customFormat="1" ht="21">
      <c r="A13" s="57">
        <v>9311090</v>
      </c>
      <c r="B13" s="58">
        <v>70401</v>
      </c>
      <c r="C13" s="59" t="s">
        <v>39</v>
      </c>
      <c r="D13" s="60">
        <v>14762.2</v>
      </c>
      <c r="E13" s="60">
        <v>6340.6</v>
      </c>
      <c r="F13" s="60">
        <v>4455.4</v>
      </c>
      <c r="G13" s="73">
        <f t="shared" si="0"/>
        <v>0.7026779800018925</v>
      </c>
    </row>
    <row r="14" spans="1:7" s="29" customFormat="1" ht="21">
      <c r="A14" s="57">
        <v>9311170</v>
      </c>
      <c r="B14" s="58">
        <v>70802</v>
      </c>
      <c r="C14" s="59" t="s">
        <v>23</v>
      </c>
      <c r="D14" s="60">
        <v>3700.7</v>
      </c>
      <c r="E14" s="60">
        <v>1507.4</v>
      </c>
      <c r="F14" s="60">
        <v>1107.23</v>
      </c>
      <c r="G14" s="73">
        <f t="shared" si="0"/>
        <v>0.734529653708372</v>
      </c>
    </row>
    <row r="15" spans="1:7" s="29" customFormat="1" ht="11.25">
      <c r="A15" s="57">
        <v>9311190</v>
      </c>
      <c r="B15" s="58">
        <v>70804</v>
      </c>
      <c r="C15" s="59" t="s">
        <v>40</v>
      </c>
      <c r="D15" s="60">
        <v>6635.7</v>
      </c>
      <c r="E15" s="60">
        <v>2627.3</v>
      </c>
      <c r="F15" s="60">
        <v>1757.85</v>
      </c>
      <c r="G15" s="73">
        <f t="shared" si="0"/>
        <v>0.6690709092985193</v>
      </c>
    </row>
    <row r="16" spans="1:7" s="29" customFormat="1" ht="11.25">
      <c r="A16" s="57">
        <v>9311200</v>
      </c>
      <c r="B16" s="58">
        <v>70805</v>
      </c>
      <c r="C16" s="59" t="s">
        <v>53</v>
      </c>
      <c r="D16" s="60">
        <v>1472.1</v>
      </c>
      <c r="E16" s="60">
        <v>554.3</v>
      </c>
      <c r="F16" s="61">
        <v>312.08</v>
      </c>
      <c r="G16" s="73">
        <f t="shared" si="0"/>
        <v>0.563016417102652</v>
      </c>
    </row>
    <row r="17" spans="1:7" s="29" customFormat="1" ht="21">
      <c r="A17" s="57">
        <v>9311230</v>
      </c>
      <c r="B17" s="58">
        <v>70808</v>
      </c>
      <c r="C17" s="59" t="s">
        <v>41</v>
      </c>
      <c r="D17" s="61">
        <v>78.9</v>
      </c>
      <c r="E17" s="61">
        <v>22.1</v>
      </c>
      <c r="F17" s="61">
        <v>22</v>
      </c>
      <c r="G17" s="73">
        <f t="shared" si="0"/>
        <v>0.9954751131221719</v>
      </c>
    </row>
    <row r="18" spans="1:7" s="29" customFormat="1" ht="11.25">
      <c r="A18" s="57">
        <v>9312010</v>
      </c>
      <c r="B18" s="58">
        <v>80101</v>
      </c>
      <c r="C18" s="59" t="s">
        <v>25</v>
      </c>
      <c r="D18" s="60">
        <v>18012.7</v>
      </c>
      <c r="E18" s="60">
        <v>7635.3</v>
      </c>
      <c r="F18" s="60">
        <v>6534.62</v>
      </c>
      <c r="G18" s="73">
        <f t="shared" si="0"/>
        <v>0.8558432543580474</v>
      </c>
    </row>
    <row r="19" spans="1:7" s="29" customFormat="1" ht="11.25">
      <c r="A19" s="57">
        <v>9312130</v>
      </c>
      <c r="B19" s="58">
        <v>80400</v>
      </c>
      <c r="C19" s="59" t="s">
        <v>57</v>
      </c>
      <c r="D19" s="60">
        <v>71299.7</v>
      </c>
      <c r="E19" s="60">
        <v>28325.9</v>
      </c>
      <c r="F19" s="62">
        <v>25415.55</v>
      </c>
      <c r="G19" s="73">
        <f t="shared" si="0"/>
        <v>0.8972548092028849</v>
      </c>
    </row>
    <row r="20" spans="1:7" s="29" customFormat="1" ht="11.25">
      <c r="A20" s="57">
        <v>9312180</v>
      </c>
      <c r="B20" s="58">
        <v>80800</v>
      </c>
      <c r="C20" s="59" t="s">
        <v>42</v>
      </c>
      <c r="D20" s="60">
        <v>92850.6</v>
      </c>
      <c r="E20" s="60">
        <v>38041.5</v>
      </c>
      <c r="F20" s="62">
        <v>32302.83</v>
      </c>
      <c r="G20" s="73">
        <f t="shared" si="0"/>
        <v>0.8491471156500139</v>
      </c>
    </row>
    <row r="21" spans="1:7" s="29" customFormat="1" ht="21">
      <c r="A21" s="57">
        <v>9313100</v>
      </c>
      <c r="B21" s="63"/>
      <c r="C21" s="59" t="s">
        <v>27</v>
      </c>
      <c r="D21" s="60">
        <f>D22</f>
        <v>13061.8</v>
      </c>
      <c r="E21" s="60">
        <f>E22</f>
        <v>5354.5</v>
      </c>
      <c r="F21" s="60">
        <f>F22</f>
        <v>4050.3</v>
      </c>
      <c r="G21" s="73">
        <f t="shared" si="0"/>
        <v>0.7564291717247176</v>
      </c>
    </row>
    <row r="22" spans="1:7" s="43" customFormat="1" ht="27">
      <c r="A22" s="64">
        <v>9313104</v>
      </c>
      <c r="B22" s="65">
        <v>91204</v>
      </c>
      <c r="C22" s="66" t="s">
        <v>58</v>
      </c>
      <c r="D22" s="67">
        <v>13061.8</v>
      </c>
      <c r="E22" s="67">
        <v>5354.5</v>
      </c>
      <c r="F22" s="67">
        <v>4050.3</v>
      </c>
      <c r="G22" s="73">
        <f t="shared" si="0"/>
        <v>0.7564291717247176</v>
      </c>
    </row>
    <row r="23" spans="1:7" s="29" customFormat="1" ht="11.25">
      <c r="A23" s="57">
        <v>9313130</v>
      </c>
      <c r="B23" s="63"/>
      <c r="C23" s="59" t="s">
        <v>31</v>
      </c>
      <c r="D23" s="60">
        <f>D24+D25</f>
        <v>1981.4</v>
      </c>
      <c r="E23" s="60">
        <f>E24+E25</f>
        <v>824.7</v>
      </c>
      <c r="F23" s="60">
        <f>F24+F25</f>
        <v>798.29</v>
      </c>
      <c r="G23" s="73">
        <f t="shared" si="0"/>
        <v>0.9679762337819813</v>
      </c>
    </row>
    <row r="24" spans="1:7" s="43" customFormat="1" ht="11.25">
      <c r="A24" s="64">
        <v>9313131</v>
      </c>
      <c r="B24" s="65">
        <v>91101</v>
      </c>
      <c r="C24" s="66" t="s">
        <v>43</v>
      </c>
      <c r="D24" s="67">
        <v>1971.4</v>
      </c>
      <c r="E24" s="67">
        <v>814.7</v>
      </c>
      <c r="F24" s="67">
        <v>788.29</v>
      </c>
      <c r="G24" s="73">
        <f t="shared" si="0"/>
        <v>0.9675831594451945</v>
      </c>
    </row>
    <row r="25" spans="1:7" s="43" customFormat="1" ht="11.25">
      <c r="A25" s="64">
        <v>9313134</v>
      </c>
      <c r="B25" s="65">
        <v>91107</v>
      </c>
      <c r="C25" s="66" t="s">
        <v>59</v>
      </c>
      <c r="D25" s="68">
        <v>10</v>
      </c>
      <c r="E25" s="68">
        <v>10</v>
      </c>
      <c r="F25" s="69">
        <v>10</v>
      </c>
      <c r="G25" s="73">
        <f t="shared" si="0"/>
        <v>1</v>
      </c>
    </row>
    <row r="26" spans="1:7" s="29" customFormat="1" ht="11.25">
      <c r="A26" s="57">
        <v>9313140</v>
      </c>
      <c r="B26" s="58">
        <v>91103</v>
      </c>
      <c r="C26" s="59" t="s">
        <v>44</v>
      </c>
      <c r="D26" s="61">
        <v>13</v>
      </c>
      <c r="E26" s="61">
        <v>8.7</v>
      </c>
      <c r="F26" s="62">
        <v>0</v>
      </c>
      <c r="G26" s="73">
        <v>0</v>
      </c>
    </row>
    <row r="27" spans="1:7" s="29" customFormat="1" ht="11.25">
      <c r="A27" s="57">
        <v>9313150</v>
      </c>
      <c r="B27" s="58">
        <v>91105</v>
      </c>
      <c r="C27" s="59" t="s">
        <v>45</v>
      </c>
      <c r="D27" s="60">
        <v>6592.2</v>
      </c>
      <c r="E27" s="60">
        <v>2747.8</v>
      </c>
      <c r="F27" s="60">
        <v>2182.93</v>
      </c>
      <c r="G27" s="73">
        <f t="shared" si="0"/>
        <v>0.794428269888638</v>
      </c>
    </row>
    <row r="28" spans="1:7" s="29" customFormat="1" ht="11.25">
      <c r="A28" s="57">
        <v>9313200</v>
      </c>
      <c r="B28" s="63"/>
      <c r="C28" s="59" t="s">
        <v>28</v>
      </c>
      <c r="D28" s="61">
        <f>D29</f>
        <v>750.2</v>
      </c>
      <c r="E28" s="61">
        <f>E29</f>
        <v>244.1</v>
      </c>
      <c r="F28" s="61">
        <f>F29</f>
        <v>95.77</v>
      </c>
      <c r="G28" s="73">
        <v>0</v>
      </c>
    </row>
    <row r="29" spans="1:7" s="43" customFormat="1" ht="18">
      <c r="A29" s="64">
        <v>9313202</v>
      </c>
      <c r="B29" s="65">
        <v>91209</v>
      </c>
      <c r="C29" s="66" t="s">
        <v>46</v>
      </c>
      <c r="D29" s="68">
        <v>750.2</v>
      </c>
      <c r="E29" s="68">
        <v>244.1</v>
      </c>
      <c r="F29" s="69">
        <v>95.77</v>
      </c>
      <c r="G29" s="73">
        <v>0</v>
      </c>
    </row>
    <row r="30" spans="1:7" s="29" customFormat="1" ht="21">
      <c r="A30" s="57">
        <v>9313300</v>
      </c>
      <c r="B30" s="58">
        <v>91214</v>
      </c>
      <c r="C30" s="59" t="s">
        <v>29</v>
      </c>
      <c r="D30" s="60">
        <v>1747.3</v>
      </c>
      <c r="E30" s="60">
        <v>581.9</v>
      </c>
      <c r="F30" s="60">
        <v>429.54</v>
      </c>
      <c r="G30" s="73">
        <f t="shared" si="0"/>
        <v>0.7381680701151401</v>
      </c>
    </row>
    <row r="31" spans="1:7" s="29" customFormat="1" ht="21">
      <c r="A31" s="57">
        <v>9313400</v>
      </c>
      <c r="B31" s="58">
        <v>90412</v>
      </c>
      <c r="C31" s="59" t="s">
        <v>30</v>
      </c>
      <c r="D31" s="60">
        <v>2028.9</v>
      </c>
      <c r="E31" s="60">
        <v>719.7</v>
      </c>
      <c r="F31" s="61">
        <v>109.15</v>
      </c>
      <c r="G31" s="73">
        <f t="shared" si="0"/>
        <v>0.15166041406141448</v>
      </c>
    </row>
    <row r="32" spans="1:7" s="29" customFormat="1" ht="11.25">
      <c r="A32" s="57">
        <v>9314020</v>
      </c>
      <c r="B32" s="70">
        <v>110102</v>
      </c>
      <c r="C32" s="59" t="s">
        <v>14</v>
      </c>
      <c r="D32" s="61">
        <v>966.2</v>
      </c>
      <c r="E32" s="61">
        <v>386.4</v>
      </c>
      <c r="F32" s="62">
        <v>375.71</v>
      </c>
      <c r="G32" s="73">
        <f t="shared" si="0"/>
        <v>0.9723343685300208</v>
      </c>
    </row>
    <row r="33" spans="1:7" s="29" customFormat="1" ht="21">
      <c r="A33" s="57">
        <v>9314030</v>
      </c>
      <c r="B33" s="70">
        <v>110103</v>
      </c>
      <c r="C33" s="59" t="s">
        <v>47</v>
      </c>
      <c r="D33" s="61">
        <v>214.6</v>
      </c>
      <c r="E33" s="61">
        <v>59.6</v>
      </c>
      <c r="F33" s="62">
        <v>44.6</v>
      </c>
      <c r="G33" s="73">
        <v>0</v>
      </c>
    </row>
    <row r="34" spans="1:7" s="29" customFormat="1" ht="11.25">
      <c r="A34" s="57">
        <v>9314060</v>
      </c>
      <c r="B34" s="70">
        <v>110201</v>
      </c>
      <c r="C34" s="59" t="s">
        <v>17</v>
      </c>
      <c r="D34" s="60">
        <v>10165.6</v>
      </c>
      <c r="E34" s="60">
        <v>4315.5</v>
      </c>
      <c r="F34" s="60">
        <v>3693.63</v>
      </c>
      <c r="G34" s="73">
        <f t="shared" si="0"/>
        <v>0.8558985053875565</v>
      </c>
    </row>
    <row r="35" spans="1:7" s="29" customFormat="1" ht="11.25">
      <c r="A35" s="57">
        <v>9314090</v>
      </c>
      <c r="B35" s="70">
        <v>110204</v>
      </c>
      <c r="C35" s="59" t="s">
        <v>18</v>
      </c>
      <c r="D35" s="60">
        <v>1776.7</v>
      </c>
      <c r="E35" s="60">
        <v>817.2</v>
      </c>
      <c r="F35" s="60">
        <v>537.3</v>
      </c>
      <c r="G35" s="73">
        <f t="shared" si="0"/>
        <v>0.6574889867841409</v>
      </c>
    </row>
    <row r="36" spans="1:7" s="29" customFormat="1" ht="11.25">
      <c r="A36" s="57">
        <v>9314100</v>
      </c>
      <c r="B36" s="70">
        <v>110205</v>
      </c>
      <c r="C36" s="59" t="s">
        <v>32</v>
      </c>
      <c r="D36" s="60">
        <v>28842.2</v>
      </c>
      <c r="E36" s="60">
        <v>10557.8</v>
      </c>
      <c r="F36" s="60">
        <v>10176.3</v>
      </c>
      <c r="G36" s="73">
        <f t="shared" si="0"/>
        <v>0.9638655780560343</v>
      </c>
    </row>
    <row r="37" spans="1:7" s="29" customFormat="1" ht="11.25">
      <c r="A37" s="57">
        <v>9314200</v>
      </c>
      <c r="B37" s="70">
        <v>110502</v>
      </c>
      <c r="C37" s="59" t="s">
        <v>19</v>
      </c>
      <c r="D37" s="60">
        <v>1062.2</v>
      </c>
      <c r="E37" s="60">
        <v>445.9</v>
      </c>
      <c r="F37" s="61">
        <v>345.48</v>
      </c>
      <c r="G37" s="73">
        <f t="shared" si="0"/>
        <v>0.7747925543843912</v>
      </c>
    </row>
    <row r="38" spans="1:7" s="29" customFormat="1" ht="11.25">
      <c r="A38" s="57">
        <v>9315020</v>
      </c>
      <c r="B38" s="63"/>
      <c r="C38" s="59" t="s">
        <v>24</v>
      </c>
      <c r="D38" s="60">
        <f>D39</f>
        <v>12249.9</v>
      </c>
      <c r="E38" s="60">
        <f>E39</f>
        <v>4381.58</v>
      </c>
      <c r="F38" s="60">
        <f>F39</f>
        <v>3305.76</v>
      </c>
      <c r="G38" s="73">
        <f t="shared" si="0"/>
        <v>0.7544675664942784</v>
      </c>
    </row>
    <row r="39" spans="1:7" s="43" customFormat="1" ht="18">
      <c r="A39" s="64">
        <v>9315022</v>
      </c>
      <c r="B39" s="71">
        <v>130107</v>
      </c>
      <c r="C39" s="66" t="s">
        <v>54</v>
      </c>
      <c r="D39" s="67">
        <v>12249.9</v>
      </c>
      <c r="E39" s="67">
        <v>4381.58</v>
      </c>
      <c r="F39" s="67">
        <v>3305.76</v>
      </c>
      <c r="G39" s="73">
        <f t="shared" si="0"/>
        <v>0.7544675664942784</v>
      </c>
    </row>
    <row r="40" spans="1:7" s="29" customFormat="1" ht="21">
      <c r="A40" s="57">
        <v>9315060</v>
      </c>
      <c r="B40" s="70">
        <v>130115</v>
      </c>
      <c r="C40" s="59" t="s">
        <v>48</v>
      </c>
      <c r="D40" s="61">
        <v>70</v>
      </c>
      <c r="E40" s="61">
        <v>45</v>
      </c>
      <c r="F40" s="62">
        <v>44.9</v>
      </c>
      <c r="G40" s="73">
        <f t="shared" si="0"/>
        <v>0.9977777777777778</v>
      </c>
    </row>
    <row r="41" spans="1:7" s="29" customFormat="1" ht="11.25">
      <c r="A41" s="57">
        <v>9316030</v>
      </c>
      <c r="B41" s="70">
        <v>100103</v>
      </c>
      <c r="C41" s="59" t="s">
        <v>73</v>
      </c>
      <c r="D41" s="61">
        <v>5543</v>
      </c>
      <c r="E41" s="61">
        <v>5543</v>
      </c>
      <c r="F41" s="62"/>
      <c r="G41" s="73">
        <f t="shared" si="0"/>
        <v>0</v>
      </c>
    </row>
    <row r="42" spans="1:7" s="29" customFormat="1" ht="11.25">
      <c r="A42" s="57">
        <v>9316060</v>
      </c>
      <c r="B42" s="70">
        <v>100203</v>
      </c>
      <c r="C42" s="59" t="s">
        <v>36</v>
      </c>
      <c r="D42" s="60">
        <v>19500.1</v>
      </c>
      <c r="E42" s="62">
        <v>8500.1</v>
      </c>
      <c r="F42" s="62">
        <v>7150.04</v>
      </c>
      <c r="G42" s="73">
        <f t="shared" si="0"/>
        <v>0.8411712803378784</v>
      </c>
    </row>
    <row r="43" spans="1:7" s="29" customFormat="1" ht="11.25">
      <c r="A43" s="57">
        <v>9318600</v>
      </c>
      <c r="B43" s="63"/>
      <c r="C43" s="59" t="s">
        <v>16</v>
      </c>
      <c r="D43" s="61">
        <f>D44</f>
        <v>65</v>
      </c>
      <c r="E43" s="61">
        <f>E44</f>
        <v>23.6</v>
      </c>
      <c r="F43" s="61">
        <f>F44</f>
        <v>0</v>
      </c>
      <c r="G43" s="73">
        <v>0</v>
      </c>
    </row>
    <row r="44" spans="1:7" s="43" customFormat="1" ht="30.75" customHeight="1">
      <c r="A44" s="64">
        <v>9318600</v>
      </c>
      <c r="B44" s="71">
        <v>250404</v>
      </c>
      <c r="C44" s="66" t="s">
        <v>51</v>
      </c>
      <c r="D44" s="68">
        <v>65</v>
      </c>
      <c r="E44" s="68">
        <v>23.6</v>
      </c>
      <c r="F44" s="69">
        <v>0</v>
      </c>
      <c r="G44" s="73">
        <v>0</v>
      </c>
    </row>
  </sheetData>
  <sheetProtection/>
  <mergeCells count="6">
    <mergeCell ref="A1:G1"/>
    <mergeCell ref="A2:G2"/>
    <mergeCell ref="A4:A5"/>
    <mergeCell ref="B4:B5"/>
    <mergeCell ref="C4:C5"/>
    <mergeCell ref="D4:G4"/>
  </mergeCells>
  <printOptions/>
  <pageMargins left="0.7480314960629921" right="0.2755905511811024" top="0.6692913385826772" bottom="0.3937007874015748" header="0.5118110236220472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4"/>
  <sheetViews>
    <sheetView showGridLines="0" zoomScale="130" zoomScaleNormal="130" zoomScalePageLayoutView="0" workbookViewId="0" topLeftCell="A16">
      <selection activeCell="E33" sqref="E33"/>
    </sheetView>
  </sheetViews>
  <sheetFormatPr defaultColWidth="10.66015625" defaultRowHeight="11.25"/>
  <cols>
    <col min="1" max="1" width="8.5" style="1" customWidth="1"/>
    <col min="2" max="2" width="7.33203125" style="1" customWidth="1"/>
    <col min="3" max="3" width="54" style="1" customWidth="1"/>
    <col min="4" max="4" width="11.66015625" style="1" bestFit="1" customWidth="1"/>
    <col min="5" max="6" width="11.16015625" style="1" customWidth="1"/>
    <col min="7" max="7" width="10.33203125" style="1" customWidth="1"/>
    <col min="8" max="16384" width="10.66015625" style="21" customWidth="1"/>
  </cols>
  <sheetData>
    <row r="1" spans="1:7" s="51" customFormat="1" ht="18.75">
      <c r="A1" s="89" t="s">
        <v>65</v>
      </c>
      <c r="B1" s="89"/>
      <c r="C1" s="89"/>
      <c r="D1" s="89"/>
      <c r="E1" s="89"/>
      <c r="F1" s="89"/>
      <c r="G1" s="89"/>
    </row>
    <row r="2" spans="1:7" s="51" customFormat="1" ht="18.75">
      <c r="A2" s="89" t="s">
        <v>77</v>
      </c>
      <c r="B2" s="89"/>
      <c r="C2" s="89"/>
      <c r="D2" s="89"/>
      <c r="E2" s="89"/>
      <c r="F2" s="89"/>
      <c r="G2" s="89"/>
    </row>
    <row r="3" s="1" customFormat="1" ht="11.25">
      <c r="G3" s="1" t="s">
        <v>0</v>
      </c>
    </row>
    <row r="4" spans="1:7" s="1" customFormat="1" ht="33" customHeight="1">
      <c r="A4" s="94" t="s">
        <v>20</v>
      </c>
      <c r="B4" s="94" t="s">
        <v>1</v>
      </c>
      <c r="C4" s="95" t="s">
        <v>2</v>
      </c>
      <c r="D4" s="95" t="s">
        <v>3</v>
      </c>
      <c r="E4" s="95"/>
      <c r="F4" s="95"/>
      <c r="G4" s="95"/>
    </row>
    <row r="5" spans="1:7" s="1" customFormat="1" ht="34.5" customHeight="1">
      <c r="A5" s="94"/>
      <c r="B5" s="94"/>
      <c r="C5" s="95"/>
      <c r="D5" s="52" t="s">
        <v>62</v>
      </c>
      <c r="E5" s="52" t="s">
        <v>78</v>
      </c>
      <c r="F5" s="52" t="s">
        <v>67</v>
      </c>
      <c r="G5" s="52" t="s">
        <v>64</v>
      </c>
    </row>
    <row r="6" spans="1:7" s="9" customFormat="1" ht="21.75" customHeight="1">
      <c r="A6" s="53">
        <v>9300000</v>
      </c>
      <c r="B6" s="54"/>
      <c r="C6" s="55" t="s">
        <v>13</v>
      </c>
      <c r="D6" s="56">
        <f>D7+D8+D9+D10+D11+D12+D13+D14+D15+D16+D17+D18+D19+D20+D21+D23+D26+D27+D28+D30+D31+D32+D33+D34+D35+D36+D37+D38+D40+D42+D43+D41</f>
        <v>1075224.6999999995</v>
      </c>
      <c r="E6" s="56">
        <f>E7+E8+E9+E10+E11+E12+E13+E14+E15+E16+E17+E18+E19+E20+E21+E23+E26+E27+E28+E30+E31+E32+E33+E34+E35+E36+E37+E38+E40+E42+E43+E41</f>
        <v>560032.86</v>
      </c>
      <c r="F6" s="56">
        <f>F7+F8+F9+F10+F11+F12+F13+F14+F15+F16+F17+F18+F19+F20+F21+F23+F26+F27+F28+F30+F31+F32+F33+F34+F35+F36+F37+F38+F40+F42+F43+F41</f>
        <v>484208.27</v>
      </c>
      <c r="G6" s="72">
        <f>F6/E6</f>
        <v>0.8646068911027829</v>
      </c>
    </row>
    <row r="7" spans="1:7" s="29" customFormat="1" ht="27.75" customHeight="1">
      <c r="A7" s="57">
        <v>9310190</v>
      </c>
      <c r="B7" s="58">
        <v>10117</v>
      </c>
      <c r="C7" s="59" t="s">
        <v>55</v>
      </c>
      <c r="D7" s="60">
        <v>53459.2</v>
      </c>
      <c r="E7" s="60">
        <v>29131</v>
      </c>
      <c r="F7" s="60">
        <v>23749.73</v>
      </c>
      <c r="G7" s="73">
        <f>F7/E7</f>
        <v>0.8152734200679688</v>
      </c>
    </row>
    <row r="8" spans="1:7" s="29" customFormat="1" ht="17.25" customHeight="1">
      <c r="A8" s="57">
        <v>9311010</v>
      </c>
      <c r="B8" s="58">
        <v>70101</v>
      </c>
      <c r="C8" s="59" t="s">
        <v>33</v>
      </c>
      <c r="D8" s="60">
        <v>246305.6</v>
      </c>
      <c r="E8" s="60">
        <v>131834.8</v>
      </c>
      <c r="F8" s="60">
        <v>108358.52</v>
      </c>
      <c r="G8" s="73">
        <f aca="true" t="shared" si="0" ref="G8:G42">F8/E8</f>
        <v>0.8219265322964803</v>
      </c>
    </row>
    <row r="9" spans="1:7" s="29" customFormat="1" ht="35.25" customHeight="1">
      <c r="A9" s="57">
        <v>9311020</v>
      </c>
      <c r="B9" s="58">
        <v>70201</v>
      </c>
      <c r="C9" s="59" t="s">
        <v>52</v>
      </c>
      <c r="D9" s="60">
        <v>418850.6</v>
      </c>
      <c r="E9" s="60">
        <v>215091</v>
      </c>
      <c r="F9" s="60">
        <v>200775.42</v>
      </c>
      <c r="G9" s="73">
        <f t="shared" si="0"/>
        <v>0.9334440771580401</v>
      </c>
    </row>
    <row r="10" spans="1:7" s="29" customFormat="1" ht="11.25">
      <c r="A10" s="57">
        <v>9311030</v>
      </c>
      <c r="B10" s="58">
        <v>70202</v>
      </c>
      <c r="C10" s="59" t="s">
        <v>38</v>
      </c>
      <c r="D10" s="60">
        <v>1656.8</v>
      </c>
      <c r="E10" s="60">
        <v>825.3</v>
      </c>
      <c r="F10" s="61">
        <v>658.73</v>
      </c>
      <c r="G10" s="73">
        <f t="shared" si="0"/>
        <v>0.7981703622924997</v>
      </c>
    </row>
    <row r="11" spans="1:7" s="29" customFormat="1" ht="24.75" customHeight="1">
      <c r="A11" s="57">
        <v>9311040</v>
      </c>
      <c r="B11" s="58">
        <v>70301</v>
      </c>
      <c r="C11" s="59" t="s">
        <v>56</v>
      </c>
      <c r="D11" s="60">
        <v>9835.1</v>
      </c>
      <c r="E11" s="60">
        <v>4740.4</v>
      </c>
      <c r="F11" s="60">
        <v>3560.23</v>
      </c>
      <c r="G11" s="73">
        <f t="shared" si="0"/>
        <v>0.7510399966247575</v>
      </c>
    </row>
    <row r="12" spans="1:7" s="29" customFormat="1" ht="31.5">
      <c r="A12" s="57">
        <v>9311070</v>
      </c>
      <c r="B12" s="58">
        <v>70304</v>
      </c>
      <c r="C12" s="59" t="s">
        <v>34</v>
      </c>
      <c r="D12" s="60">
        <v>29674.5</v>
      </c>
      <c r="E12" s="60">
        <v>14921.3</v>
      </c>
      <c r="F12" s="60">
        <v>13019.52</v>
      </c>
      <c r="G12" s="73">
        <f t="shared" si="0"/>
        <v>0.8725459577918815</v>
      </c>
    </row>
    <row r="13" spans="1:7" s="29" customFormat="1" ht="21">
      <c r="A13" s="57">
        <v>9311090</v>
      </c>
      <c r="B13" s="58">
        <v>70401</v>
      </c>
      <c r="C13" s="59" t="s">
        <v>39</v>
      </c>
      <c r="D13" s="60">
        <v>14762.2</v>
      </c>
      <c r="E13" s="60">
        <v>8090.8</v>
      </c>
      <c r="F13" s="60">
        <v>5744.09</v>
      </c>
      <c r="G13" s="73">
        <f t="shared" si="0"/>
        <v>0.7099532802689474</v>
      </c>
    </row>
    <row r="14" spans="1:7" s="29" customFormat="1" ht="21">
      <c r="A14" s="57">
        <v>9311170</v>
      </c>
      <c r="B14" s="58">
        <v>70802</v>
      </c>
      <c r="C14" s="59" t="s">
        <v>23</v>
      </c>
      <c r="D14" s="60">
        <v>3700.7</v>
      </c>
      <c r="E14" s="60">
        <v>2002.4</v>
      </c>
      <c r="F14" s="60">
        <v>1661.81</v>
      </c>
      <c r="G14" s="73">
        <f t="shared" si="0"/>
        <v>0.829909109069117</v>
      </c>
    </row>
    <row r="15" spans="1:7" s="29" customFormat="1" ht="11.25">
      <c r="A15" s="57">
        <v>9311190</v>
      </c>
      <c r="B15" s="58">
        <v>70804</v>
      </c>
      <c r="C15" s="59" t="s">
        <v>40</v>
      </c>
      <c r="D15" s="60">
        <v>6635.7</v>
      </c>
      <c r="E15" s="60">
        <v>3480.8</v>
      </c>
      <c r="F15" s="60">
        <v>2445.39</v>
      </c>
      <c r="G15" s="73">
        <f t="shared" si="0"/>
        <v>0.7025367731555964</v>
      </c>
    </row>
    <row r="16" spans="1:7" s="29" customFormat="1" ht="11.25">
      <c r="A16" s="57">
        <v>9311200</v>
      </c>
      <c r="B16" s="58">
        <v>70805</v>
      </c>
      <c r="C16" s="59" t="s">
        <v>53</v>
      </c>
      <c r="D16" s="60">
        <v>1472.1</v>
      </c>
      <c r="E16" s="60">
        <v>710.2</v>
      </c>
      <c r="F16" s="61">
        <v>432.84</v>
      </c>
      <c r="G16" s="73">
        <f t="shared" si="0"/>
        <v>0.6094621233455364</v>
      </c>
    </row>
    <row r="17" spans="1:7" s="29" customFormat="1" ht="21">
      <c r="A17" s="57">
        <v>9311230</v>
      </c>
      <c r="B17" s="58">
        <v>70808</v>
      </c>
      <c r="C17" s="59" t="s">
        <v>41</v>
      </c>
      <c r="D17" s="61">
        <v>78.9</v>
      </c>
      <c r="E17" s="61">
        <v>22.1</v>
      </c>
      <c r="F17" s="61">
        <v>22</v>
      </c>
      <c r="G17" s="73">
        <f t="shared" si="0"/>
        <v>0.9954751131221719</v>
      </c>
    </row>
    <row r="18" spans="1:7" s="29" customFormat="1" ht="11.25">
      <c r="A18" s="57">
        <v>9312010</v>
      </c>
      <c r="B18" s="58">
        <v>80101</v>
      </c>
      <c r="C18" s="59" t="s">
        <v>25</v>
      </c>
      <c r="D18" s="60">
        <v>18012.7</v>
      </c>
      <c r="E18" s="60">
        <v>9260.8</v>
      </c>
      <c r="F18" s="60">
        <v>8014.37</v>
      </c>
      <c r="G18" s="73">
        <f t="shared" si="0"/>
        <v>0.8654079561161023</v>
      </c>
    </row>
    <row r="19" spans="1:7" s="29" customFormat="1" ht="11.25">
      <c r="A19" s="57">
        <v>9312130</v>
      </c>
      <c r="B19" s="58">
        <v>80400</v>
      </c>
      <c r="C19" s="59" t="s">
        <v>57</v>
      </c>
      <c r="D19" s="60">
        <v>71299.7</v>
      </c>
      <c r="E19" s="60">
        <v>34902.9</v>
      </c>
      <c r="F19" s="62">
        <v>32028.29</v>
      </c>
      <c r="G19" s="73">
        <f t="shared" si="0"/>
        <v>0.9176397949740566</v>
      </c>
    </row>
    <row r="20" spans="1:7" s="29" customFormat="1" ht="11.25">
      <c r="A20" s="57">
        <v>9312180</v>
      </c>
      <c r="B20" s="58">
        <v>80800</v>
      </c>
      <c r="C20" s="59" t="s">
        <v>42</v>
      </c>
      <c r="D20" s="60">
        <v>92850.6</v>
      </c>
      <c r="E20" s="60">
        <v>46123.9</v>
      </c>
      <c r="F20" s="62">
        <v>39228.24</v>
      </c>
      <c r="G20" s="73">
        <f t="shared" si="0"/>
        <v>0.8504970308234993</v>
      </c>
    </row>
    <row r="21" spans="1:7" s="29" customFormat="1" ht="21">
      <c r="A21" s="57">
        <v>9313100</v>
      </c>
      <c r="B21" s="63"/>
      <c r="C21" s="59" t="s">
        <v>27</v>
      </c>
      <c r="D21" s="60">
        <f>D22</f>
        <v>13061.8</v>
      </c>
      <c r="E21" s="60">
        <f>E22</f>
        <v>6337.6</v>
      </c>
      <c r="F21" s="60">
        <f>F22</f>
        <v>4739.76</v>
      </c>
      <c r="G21" s="73">
        <f t="shared" si="0"/>
        <v>0.747879323403181</v>
      </c>
    </row>
    <row r="22" spans="1:7" s="43" customFormat="1" ht="27">
      <c r="A22" s="64">
        <v>9313104</v>
      </c>
      <c r="B22" s="65">
        <v>91204</v>
      </c>
      <c r="C22" s="66" t="s">
        <v>58</v>
      </c>
      <c r="D22" s="67">
        <v>13061.8</v>
      </c>
      <c r="E22" s="67">
        <v>6337.6</v>
      </c>
      <c r="F22" s="67">
        <v>4739.76</v>
      </c>
      <c r="G22" s="73">
        <f t="shared" si="0"/>
        <v>0.747879323403181</v>
      </c>
    </row>
    <row r="23" spans="1:7" s="29" customFormat="1" ht="11.25">
      <c r="A23" s="57">
        <v>9313130</v>
      </c>
      <c r="B23" s="63"/>
      <c r="C23" s="59" t="s">
        <v>31</v>
      </c>
      <c r="D23" s="60">
        <f>D24+D25</f>
        <v>1981.4</v>
      </c>
      <c r="E23" s="60">
        <f>E24+E25</f>
        <v>1028.7</v>
      </c>
      <c r="F23" s="60">
        <f>F24+F25</f>
        <v>968.72</v>
      </c>
      <c r="G23" s="73">
        <f t="shared" si="0"/>
        <v>0.9416933994361816</v>
      </c>
    </row>
    <row r="24" spans="1:7" s="43" customFormat="1" ht="11.25">
      <c r="A24" s="64">
        <v>9313131</v>
      </c>
      <c r="B24" s="65">
        <v>91101</v>
      </c>
      <c r="C24" s="66" t="s">
        <v>43</v>
      </c>
      <c r="D24" s="67">
        <v>1971.4</v>
      </c>
      <c r="E24" s="67">
        <v>1018.7</v>
      </c>
      <c r="F24" s="67">
        <v>958.72</v>
      </c>
      <c r="G24" s="73">
        <f t="shared" si="0"/>
        <v>0.941121036615294</v>
      </c>
    </row>
    <row r="25" spans="1:7" s="43" customFormat="1" ht="11.25">
      <c r="A25" s="64">
        <v>9313134</v>
      </c>
      <c r="B25" s="65">
        <v>91107</v>
      </c>
      <c r="C25" s="66" t="s">
        <v>59</v>
      </c>
      <c r="D25" s="68">
        <v>10</v>
      </c>
      <c r="E25" s="68">
        <v>10</v>
      </c>
      <c r="F25" s="69">
        <v>10</v>
      </c>
      <c r="G25" s="73">
        <f t="shared" si="0"/>
        <v>1</v>
      </c>
    </row>
    <row r="26" spans="1:7" s="29" customFormat="1" ht="11.25">
      <c r="A26" s="57">
        <v>9313140</v>
      </c>
      <c r="B26" s="58">
        <v>91103</v>
      </c>
      <c r="C26" s="59" t="s">
        <v>44</v>
      </c>
      <c r="D26" s="61">
        <v>13</v>
      </c>
      <c r="E26" s="61">
        <v>8.7</v>
      </c>
      <c r="F26" s="62">
        <v>7.65</v>
      </c>
      <c r="G26" s="73">
        <v>0</v>
      </c>
    </row>
    <row r="27" spans="1:7" s="29" customFormat="1" ht="11.25">
      <c r="A27" s="57">
        <v>9313150</v>
      </c>
      <c r="B27" s="58">
        <v>91105</v>
      </c>
      <c r="C27" s="59" t="s">
        <v>45</v>
      </c>
      <c r="D27" s="60">
        <v>6592.2</v>
      </c>
      <c r="E27" s="60">
        <v>3506.1</v>
      </c>
      <c r="F27" s="60">
        <v>2290.94</v>
      </c>
      <c r="G27" s="73">
        <f t="shared" si="0"/>
        <v>0.6534154758848864</v>
      </c>
    </row>
    <row r="28" spans="1:7" s="29" customFormat="1" ht="11.25">
      <c r="A28" s="57">
        <v>9313200</v>
      </c>
      <c r="B28" s="63"/>
      <c r="C28" s="59" t="s">
        <v>28</v>
      </c>
      <c r="D28" s="61">
        <f>D29</f>
        <v>750.2</v>
      </c>
      <c r="E28" s="61">
        <f>E29</f>
        <v>316.4</v>
      </c>
      <c r="F28" s="61">
        <f>F29</f>
        <v>141.32</v>
      </c>
      <c r="G28" s="73">
        <v>0</v>
      </c>
    </row>
    <row r="29" spans="1:7" s="43" customFormat="1" ht="18">
      <c r="A29" s="64">
        <v>9313202</v>
      </c>
      <c r="B29" s="65">
        <v>91209</v>
      </c>
      <c r="C29" s="66" t="s">
        <v>46</v>
      </c>
      <c r="D29" s="68">
        <v>750.2</v>
      </c>
      <c r="E29" s="68">
        <v>316.4</v>
      </c>
      <c r="F29" s="69">
        <v>141.32</v>
      </c>
      <c r="G29" s="73">
        <v>0</v>
      </c>
    </row>
    <row r="30" spans="1:7" s="29" customFormat="1" ht="21">
      <c r="A30" s="57">
        <v>9313300</v>
      </c>
      <c r="B30" s="58">
        <v>91214</v>
      </c>
      <c r="C30" s="59" t="s">
        <v>29</v>
      </c>
      <c r="D30" s="60">
        <v>1747.3</v>
      </c>
      <c r="E30" s="60">
        <v>885.4</v>
      </c>
      <c r="F30" s="60">
        <v>558.3</v>
      </c>
      <c r="G30" s="73">
        <f t="shared" si="0"/>
        <v>0.6305624576462615</v>
      </c>
    </row>
    <row r="31" spans="1:7" s="29" customFormat="1" ht="21">
      <c r="A31" s="57">
        <v>9313400</v>
      </c>
      <c r="B31" s="58">
        <v>90412</v>
      </c>
      <c r="C31" s="59" t="s">
        <v>30</v>
      </c>
      <c r="D31" s="60">
        <v>2028.9</v>
      </c>
      <c r="E31" s="60">
        <v>927.2</v>
      </c>
      <c r="F31" s="61">
        <v>225.92</v>
      </c>
      <c r="G31" s="73">
        <f t="shared" si="0"/>
        <v>0.24365832614322688</v>
      </c>
    </row>
    <row r="32" spans="1:7" s="29" customFormat="1" ht="11.25">
      <c r="A32" s="57">
        <v>9314020</v>
      </c>
      <c r="B32" s="70">
        <v>110102</v>
      </c>
      <c r="C32" s="59" t="s">
        <v>14</v>
      </c>
      <c r="D32" s="61">
        <v>966.2</v>
      </c>
      <c r="E32" s="61">
        <v>468.3</v>
      </c>
      <c r="F32" s="62">
        <v>454.17</v>
      </c>
      <c r="G32" s="73">
        <f t="shared" si="0"/>
        <v>0.9698270339525945</v>
      </c>
    </row>
    <row r="33" spans="1:7" s="29" customFormat="1" ht="21">
      <c r="A33" s="57">
        <v>9314030</v>
      </c>
      <c r="B33" s="70">
        <v>110103</v>
      </c>
      <c r="C33" s="59" t="s">
        <v>47</v>
      </c>
      <c r="D33" s="61">
        <v>214.6</v>
      </c>
      <c r="E33" s="61">
        <v>59.6</v>
      </c>
      <c r="F33" s="62">
        <v>44.6</v>
      </c>
      <c r="G33" s="73">
        <v>0</v>
      </c>
    </row>
    <row r="34" spans="1:7" s="29" customFormat="1" ht="11.25">
      <c r="A34" s="57">
        <v>9314060</v>
      </c>
      <c r="B34" s="70">
        <v>110201</v>
      </c>
      <c r="C34" s="59" t="s">
        <v>17</v>
      </c>
      <c r="D34" s="60">
        <v>10165.6</v>
      </c>
      <c r="E34" s="60">
        <v>5198.5</v>
      </c>
      <c r="F34" s="60">
        <v>4530.96</v>
      </c>
      <c r="G34" s="73">
        <f t="shared" si="0"/>
        <v>0.8715898816966433</v>
      </c>
    </row>
    <row r="35" spans="1:7" s="29" customFormat="1" ht="11.25">
      <c r="A35" s="57">
        <v>9314090</v>
      </c>
      <c r="B35" s="70">
        <v>110204</v>
      </c>
      <c r="C35" s="59" t="s">
        <v>18</v>
      </c>
      <c r="D35" s="60">
        <v>1776.7</v>
      </c>
      <c r="E35" s="60">
        <v>1050.1</v>
      </c>
      <c r="F35" s="60">
        <v>720.91</v>
      </c>
      <c r="G35" s="73">
        <f t="shared" si="0"/>
        <v>0.6865155699457195</v>
      </c>
    </row>
    <row r="36" spans="1:7" s="29" customFormat="1" ht="11.25">
      <c r="A36" s="57">
        <v>9314100</v>
      </c>
      <c r="B36" s="70">
        <v>110205</v>
      </c>
      <c r="C36" s="59" t="s">
        <v>32</v>
      </c>
      <c r="D36" s="60">
        <v>28842.2</v>
      </c>
      <c r="E36" s="60">
        <v>16767.6</v>
      </c>
      <c r="F36" s="60">
        <v>16376.59</v>
      </c>
      <c r="G36" s="73">
        <f t="shared" si="0"/>
        <v>0.976680622152246</v>
      </c>
    </row>
    <row r="37" spans="1:7" s="29" customFormat="1" ht="11.25">
      <c r="A37" s="57">
        <v>9314200</v>
      </c>
      <c r="B37" s="70">
        <v>110502</v>
      </c>
      <c r="C37" s="59" t="s">
        <v>19</v>
      </c>
      <c r="D37" s="60">
        <v>1062.2</v>
      </c>
      <c r="E37" s="60">
        <v>547.4</v>
      </c>
      <c r="F37" s="61">
        <v>428.97</v>
      </c>
      <c r="G37" s="73">
        <f t="shared" si="0"/>
        <v>0.7836499817318232</v>
      </c>
    </row>
    <row r="38" spans="1:7" s="29" customFormat="1" ht="11.25">
      <c r="A38" s="57">
        <v>9315020</v>
      </c>
      <c r="B38" s="63"/>
      <c r="C38" s="59" t="s">
        <v>24</v>
      </c>
      <c r="D38" s="60">
        <f>D39</f>
        <v>12249.9</v>
      </c>
      <c r="E38" s="60">
        <f>E39</f>
        <v>6075.96</v>
      </c>
      <c r="F38" s="60">
        <f>F39</f>
        <v>5281.34</v>
      </c>
      <c r="G38" s="73">
        <f t="shared" si="0"/>
        <v>0.8692190205333807</v>
      </c>
    </row>
    <row r="39" spans="1:7" s="43" customFormat="1" ht="18">
      <c r="A39" s="64">
        <v>9315022</v>
      </c>
      <c r="B39" s="71">
        <v>130107</v>
      </c>
      <c r="C39" s="66" t="s">
        <v>54</v>
      </c>
      <c r="D39" s="67">
        <v>12249.9</v>
      </c>
      <c r="E39" s="67">
        <v>6075.96</v>
      </c>
      <c r="F39" s="67">
        <v>5281.34</v>
      </c>
      <c r="G39" s="73">
        <f t="shared" si="0"/>
        <v>0.8692190205333807</v>
      </c>
    </row>
    <row r="40" spans="1:7" s="29" customFormat="1" ht="21">
      <c r="A40" s="57">
        <v>9315060</v>
      </c>
      <c r="B40" s="70">
        <v>130115</v>
      </c>
      <c r="C40" s="59" t="s">
        <v>48</v>
      </c>
      <c r="D40" s="61">
        <v>70</v>
      </c>
      <c r="E40" s="61">
        <v>45</v>
      </c>
      <c r="F40" s="62">
        <v>44.9</v>
      </c>
      <c r="G40" s="73">
        <f t="shared" si="0"/>
        <v>0.9977777777777778</v>
      </c>
    </row>
    <row r="41" spans="1:7" s="29" customFormat="1" ht="11.25">
      <c r="A41" s="57">
        <v>9316030</v>
      </c>
      <c r="B41" s="70">
        <v>100103</v>
      </c>
      <c r="C41" s="59" t="s">
        <v>73</v>
      </c>
      <c r="D41" s="61">
        <v>5543</v>
      </c>
      <c r="E41" s="61">
        <v>5543</v>
      </c>
      <c r="F41" s="62"/>
      <c r="G41" s="73">
        <f t="shared" si="0"/>
        <v>0</v>
      </c>
    </row>
    <row r="42" spans="1:7" s="29" customFormat="1" ht="11.25">
      <c r="A42" s="57">
        <v>9316060</v>
      </c>
      <c r="B42" s="70">
        <v>100203</v>
      </c>
      <c r="C42" s="59" t="s">
        <v>36</v>
      </c>
      <c r="D42" s="60">
        <v>19500.1</v>
      </c>
      <c r="E42" s="62">
        <v>10100.1</v>
      </c>
      <c r="F42" s="62">
        <v>7694.04</v>
      </c>
      <c r="G42" s="73">
        <f t="shared" si="0"/>
        <v>0.7617785962515222</v>
      </c>
    </row>
    <row r="43" spans="1:7" s="29" customFormat="1" ht="11.25">
      <c r="A43" s="57">
        <v>9318600</v>
      </c>
      <c r="B43" s="63"/>
      <c r="C43" s="59" t="s">
        <v>16</v>
      </c>
      <c r="D43" s="61">
        <f>D44</f>
        <v>65</v>
      </c>
      <c r="E43" s="61">
        <f>E44</f>
        <v>29.5</v>
      </c>
      <c r="F43" s="61">
        <f>F44</f>
        <v>0</v>
      </c>
      <c r="G43" s="73">
        <v>0</v>
      </c>
    </row>
    <row r="44" spans="1:7" s="43" customFormat="1" ht="30.75" customHeight="1">
      <c r="A44" s="64">
        <v>9318600</v>
      </c>
      <c r="B44" s="71">
        <v>250404</v>
      </c>
      <c r="C44" s="66" t="s">
        <v>51</v>
      </c>
      <c r="D44" s="68">
        <v>65</v>
      </c>
      <c r="E44" s="68">
        <v>29.5</v>
      </c>
      <c r="F44" s="69">
        <v>0</v>
      </c>
      <c r="G44" s="73">
        <v>0</v>
      </c>
    </row>
  </sheetData>
  <sheetProtection/>
  <mergeCells count="6">
    <mergeCell ref="A1:G1"/>
    <mergeCell ref="A2:G2"/>
    <mergeCell ref="A4:A5"/>
    <mergeCell ref="B4:B5"/>
    <mergeCell ref="C4:C5"/>
    <mergeCell ref="D4:G4"/>
  </mergeCells>
  <printOptions/>
  <pageMargins left="0.7480314960629921" right="0.2755905511811024" top="0.6692913385826772" bottom="0.3937007874015748" header="0.5118110236220472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4"/>
  <sheetViews>
    <sheetView showGridLines="0" zoomScale="130" zoomScaleNormal="130" zoomScalePageLayoutView="0" workbookViewId="0" topLeftCell="A1">
      <selection activeCell="A1" sqref="A1:G1"/>
    </sheetView>
  </sheetViews>
  <sheetFormatPr defaultColWidth="10.66015625" defaultRowHeight="11.25"/>
  <cols>
    <col min="1" max="1" width="8.5" style="1" customWidth="1"/>
    <col min="2" max="2" width="7.33203125" style="1" customWidth="1"/>
    <col min="3" max="3" width="54" style="1" customWidth="1"/>
    <col min="4" max="4" width="11.66015625" style="1" bestFit="1" customWidth="1"/>
    <col min="5" max="6" width="11.16015625" style="1" customWidth="1"/>
    <col min="7" max="7" width="10.33203125" style="1" customWidth="1"/>
    <col min="8" max="16384" width="10.66015625" style="21" customWidth="1"/>
  </cols>
  <sheetData>
    <row r="1" spans="1:7" s="51" customFormat="1" ht="18.75">
      <c r="A1" s="89" t="s">
        <v>65</v>
      </c>
      <c r="B1" s="89"/>
      <c r="C1" s="89"/>
      <c r="D1" s="89"/>
      <c r="E1" s="89"/>
      <c r="F1" s="89"/>
      <c r="G1" s="89"/>
    </row>
    <row r="2" spans="1:7" s="51" customFormat="1" ht="18.75">
      <c r="A2" s="89" t="s">
        <v>79</v>
      </c>
      <c r="B2" s="89"/>
      <c r="C2" s="89"/>
      <c r="D2" s="89"/>
      <c r="E2" s="89"/>
      <c r="F2" s="89"/>
      <c r="G2" s="89"/>
    </row>
    <row r="3" s="1" customFormat="1" ht="11.25">
      <c r="G3" s="1" t="s">
        <v>0</v>
      </c>
    </row>
    <row r="4" spans="1:7" s="1" customFormat="1" ht="33" customHeight="1">
      <c r="A4" s="94" t="s">
        <v>20</v>
      </c>
      <c r="B4" s="94" t="s">
        <v>1</v>
      </c>
      <c r="C4" s="95" t="s">
        <v>2</v>
      </c>
      <c r="D4" s="95" t="s">
        <v>3</v>
      </c>
      <c r="E4" s="95"/>
      <c r="F4" s="95"/>
      <c r="G4" s="95"/>
    </row>
    <row r="5" spans="1:7" s="1" customFormat="1" ht="34.5" customHeight="1">
      <c r="A5" s="94"/>
      <c r="B5" s="94"/>
      <c r="C5" s="95"/>
      <c r="D5" s="52" t="s">
        <v>62</v>
      </c>
      <c r="E5" s="52" t="s">
        <v>80</v>
      </c>
      <c r="F5" s="52" t="s">
        <v>67</v>
      </c>
      <c r="G5" s="52" t="s">
        <v>64</v>
      </c>
    </row>
    <row r="6" spans="1:7" s="9" customFormat="1" ht="21.75" customHeight="1">
      <c r="A6" s="53">
        <v>9300000</v>
      </c>
      <c r="B6" s="54"/>
      <c r="C6" s="55" t="s">
        <v>13</v>
      </c>
      <c r="D6" s="56">
        <f>D7+D8+D9+D10+D11+D12+D13+D14+D15+D16+D17+D18+D19+D20+D21+D23+D26+D27+D28+D30+D31+D32+D33+D34+D35+D36+D37+D38+D40+D42+D43+D41</f>
        <v>1075224.6999999995</v>
      </c>
      <c r="E6" s="56">
        <f>E7+E8+E9+E10+E11+E12+E13+E14+E15+E16+E17+E18+E19+E20+E21+E23+E26+E27+E28+E30+E31+E32+E33+E34+E35+E36+E37+E38+E40+E42+E43+E41</f>
        <v>617400.2399999999</v>
      </c>
      <c r="F6" s="56">
        <f>F7+F8+F9+F10+F11+F12+F13+F14+F15+F16+F17+F18+F19+F20+F21+F23+F26+F27+F28+F30+F31+F32+F33+F34+F35+F36+F37+F38+F40+F42+F43+F41</f>
        <v>574076.0699999998</v>
      </c>
      <c r="G6" s="72">
        <f>F6/E6</f>
        <v>0.9298280642067777</v>
      </c>
    </row>
    <row r="7" spans="1:7" s="29" customFormat="1" ht="27.75" customHeight="1">
      <c r="A7" s="57">
        <v>9310190</v>
      </c>
      <c r="B7" s="58">
        <v>10117</v>
      </c>
      <c r="C7" s="59" t="s">
        <v>55</v>
      </c>
      <c r="D7" s="60">
        <v>53459.2</v>
      </c>
      <c r="E7" s="60">
        <v>34100.4</v>
      </c>
      <c r="F7" s="60">
        <v>29360.99</v>
      </c>
      <c r="G7" s="73">
        <f>F7/E7</f>
        <v>0.8610159998123189</v>
      </c>
    </row>
    <row r="8" spans="1:7" s="29" customFormat="1" ht="17.25" customHeight="1">
      <c r="A8" s="57">
        <v>9311010</v>
      </c>
      <c r="B8" s="58">
        <v>70101</v>
      </c>
      <c r="C8" s="59" t="s">
        <v>33</v>
      </c>
      <c r="D8" s="60">
        <v>246305.6</v>
      </c>
      <c r="E8" s="60">
        <v>144243.9</v>
      </c>
      <c r="F8" s="60">
        <v>135234.77</v>
      </c>
      <c r="G8" s="73">
        <f aca="true" t="shared" si="0" ref="G8:G42">F8/E8</f>
        <v>0.9375423848079537</v>
      </c>
    </row>
    <row r="9" spans="1:7" s="29" customFormat="1" ht="35.25" customHeight="1">
      <c r="A9" s="57">
        <v>9311020</v>
      </c>
      <c r="B9" s="58">
        <v>70201</v>
      </c>
      <c r="C9" s="59" t="s">
        <v>52</v>
      </c>
      <c r="D9" s="60">
        <v>418850.6</v>
      </c>
      <c r="E9" s="60">
        <v>228308.5</v>
      </c>
      <c r="F9" s="60">
        <v>215484.06</v>
      </c>
      <c r="G9" s="73">
        <f t="shared" si="0"/>
        <v>0.9438284601755957</v>
      </c>
    </row>
    <row r="10" spans="1:7" s="29" customFormat="1" ht="11.25">
      <c r="A10" s="57">
        <v>9311030</v>
      </c>
      <c r="B10" s="58">
        <v>70202</v>
      </c>
      <c r="C10" s="59" t="s">
        <v>38</v>
      </c>
      <c r="D10" s="60">
        <v>1656.8</v>
      </c>
      <c r="E10" s="60">
        <v>876.7</v>
      </c>
      <c r="F10" s="61">
        <v>753.89</v>
      </c>
      <c r="G10" s="73">
        <f t="shared" si="0"/>
        <v>0.8599178738451009</v>
      </c>
    </row>
    <row r="11" spans="1:7" s="29" customFormat="1" ht="24.75" customHeight="1">
      <c r="A11" s="57">
        <v>9311040</v>
      </c>
      <c r="B11" s="58">
        <v>70301</v>
      </c>
      <c r="C11" s="59" t="s">
        <v>56</v>
      </c>
      <c r="D11" s="60">
        <v>9835.1</v>
      </c>
      <c r="E11" s="60">
        <v>5001</v>
      </c>
      <c r="F11" s="60">
        <v>4463.21</v>
      </c>
      <c r="G11" s="73">
        <f t="shared" si="0"/>
        <v>0.8924635072985403</v>
      </c>
    </row>
    <row r="12" spans="1:7" s="29" customFormat="1" ht="31.5">
      <c r="A12" s="57">
        <v>9311070</v>
      </c>
      <c r="B12" s="58">
        <v>70304</v>
      </c>
      <c r="C12" s="59" t="s">
        <v>34</v>
      </c>
      <c r="D12" s="60">
        <v>29674.5</v>
      </c>
      <c r="E12" s="60">
        <v>15533.8</v>
      </c>
      <c r="F12" s="60">
        <v>14387</v>
      </c>
      <c r="G12" s="73">
        <f t="shared" si="0"/>
        <v>0.9261738917714919</v>
      </c>
    </row>
    <row r="13" spans="1:7" s="29" customFormat="1" ht="21">
      <c r="A13" s="57">
        <v>9311090</v>
      </c>
      <c r="B13" s="58">
        <v>70401</v>
      </c>
      <c r="C13" s="59" t="s">
        <v>39</v>
      </c>
      <c r="D13" s="60">
        <v>14762.2</v>
      </c>
      <c r="E13" s="60">
        <v>8883.8</v>
      </c>
      <c r="F13" s="60">
        <v>7206.74</v>
      </c>
      <c r="G13" s="73">
        <f t="shared" si="0"/>
        <v>0.8112226749814269</v>
      </c>
    </row>
    <row r="14" spans="1:7" s="29" customFormat="1" ht="21">
      <c r="A14" s="57">
        <v>9311170</v>
      </c>
      <c r="B14" s="58">
        <v>70802</v>
      </c>
      <c r="C14" s="59" t="s">
        <v>23</v>
      </c>
      <c r="D14" s="60">
        <v>3700.7</v>
      </c>
      <c r="E14" s="60">
        <v>2128.8</v>
      </c>
      <c r="F14" s="60">
        <v>1929.91</v>
      </c>
      <c r="G14" s="73">
        <f t="shared" si="0"/>
        <v>0.9065717775272454</v>
      </c>
    </row>
    <row r="15" spans="1:7" s="29" customFormat="1" ht="11.25">
      <c r="A15" s="57">
        <v>9311190</v>
      </c>
      <c r="B15" s="58">
        <v>70804</v>
      </c>
      <c r="C15" s="59" t="s">
        <v>40</v>
      </c>
      <c r="D15" s="60">
        <v>6635.7</v>
      </c>
      <c r="E15" s="60">
        <v>4216.5</v>
      </c>
      <c r="F15" s="60">
        <v>3358</v>
      </c>
      <c r="G15" s="73">
        <f t="shared" si="0"/>
        <v>0.7963951144314004</v>
      </c>
    </row>
    <row r="16" spans="1:7" s="29" customFormat="1" ht="11.25">
      <c r="A16" s="57">
        <v>9311200</v>
      </c>
      <c r="B16" s="58">
        <v>70805</v>
      </c>
      <c r="C16" s="59" t="s">
        <v>53</v>
      </c>
      <c r="D16" s="60">
        <v>1472.1</v>
      </c>
      <c r="E16" s="60">
        <v>831.9</v>
      </c>
      <c r="F16" s="61">
        <v>613.42</v>
      </c>
      <c r="G16" s="73">
        <f t="shared" si="0"/>
        <v>0.7373722803221541</v>
      </c>
    </row>
    <row r="17" spans="1:7" s="29" customFormat="1" ht="21">
      <c r="A17" s="57">
        <v>9311230</v>
      </c>
      <c r="B17" s="58">
        <v>70808</v>
      </c>
      <c r="C17" s="59" t="s">
        <v>41</v>
      </c>
      <c r="D17" s="61">
        <v>78.9</v>
      </c>
      <c r="E17" s="61">
        <v>22.1</v>
      </c>
      <c r="F17" s="61">
        <v>22</v>
      </c>
      <c r="G17" s="73">
        <f t="shared" si="0"/>
        <v>0.9954751131221719</v>
      </c>
    </row>
    <row r="18" spans="1:7" s="29" customFormat="1" ht="11.25">
      <c r="A18" s="57">
        <v>9312010</v>
      </c>
      <c r="B18" s="58">
        <v>80101</v>
      </c>
      <c r="C18" s="59" t="s">
        <v>25</v>
      </c>
      <c r="D18" s="60">
        <v>18012.7</v>
      </c>
      <c r="E18" s="60">
        <v>10727</v>
      </c>
      <c r="F18" s="60">
        <v>9911.56</v>
      </c>
      <c r="G18" s="73">
        <f t="shared" si="0"/>
        <v>0.9239824741306982</v>
      </c>
    </row>
    <row r="19" spans="1:7" s="29" customFormat="1" ht="11.25">
      <c r="A19" s="57">
        <v>9312130</v>
      </c>
      <c r="B19" s="58">
        <v>80400</v>
      </c>
      <c r="C19" s="59" t="s">
        <v>57</v>
      </c>
      <c r="D19" s="60">
        <v>71299.7</v>
      </c>
      <c r="E19" s="60">
        <v>41694.4</v>
      </c>
      <c r="F19" s="62">
        <v>40199.07</v>
      </c>
      <c r="G19" s="73">
        <f t="shared" si="0"/>
        <v>0.9641359511109405</v>
      </c>
    </row>
    <row r="20" spans="1:7" s="29" customFormat="1" ht="11.25">
      <c r="A20" s="57">
        <v>9312180</v>
      </c>
      <c r="B20" s="58">
        <v>80800</v>
      </c>
      <c r="C20" s="59" t="s">
        <v>42</v>
      </c>
      <c r="D20" s="60">
        <v>92850.6</v>
      </c>
      <c r="E20" s="60">
        <v>54183.7</v>
      </c>
      <c r="F20" s="62">
        <v>53038.96</v>
      </c>
      <c r="G20" s="73">
        <f t="shared" si="0"/>
        <v>0.9788729820960916</v>
      </c>
    </row>
    <row r="21" spans="1:7" s="29" customFormat="1" ht="21">
      <c r="A21" s="57">
        <v>9313100</v>
      </c>
      <c r="B21" s="63"/>
      <c r="C21" s="59" t="s">
        <v>27</v>
      </c>
      <c r="D21" s="60">
        <f>D22</f>
        <v>13061.8</v>
      </c>
      <c r="E21" s="60">
        <f>E22</f>
        <v>7778.5</v>
      </c>
      <c r="F21" s="60">
        <f>F22</f>
        <v>6527.23</v>
      </c>
      <c r="G21" s="73">
        <f t="shared" si="0"/>
        <v>0.8391373658160313</v>
      </c>
    </row>
    <row r="22" spans="1:7" s="43" customFormat="1" ht="27">
      <c r="A22" s="64">
        <v>9313104</v>
      </c>
      <c r="B22" s="65">
        <v>91204</v>
      </c>
      <c r="C22" s="66" t="s">
        <v>58</v>
      </c>
      <c r="D22" s="67">
        <v>13061.8</v>
      </c>
      <c r="E22" s="67">
        <v>7778.5</v>
      </c>
      <c r="F22" s="67">
        <v>6527.23</v>
      </c>
      <c r="G22" s="73">
        <f t="shared" si="0"/>
        <v>0.8391373658160313</v>
      </c>
    </row>
    <row r="23" spans="1:7" s="29" customFormat="1" ht="11.25">
      <c r="A23" s="57">
        <v>9313130</v>
      </c>
      <c r="B23" s="63"/>
      <c r="C23" s="59" t="s">
        <v>31</v>
      </c>
      <c r="D23" s="60">
        <f>D24+D25</f>
        <v>1981.4</v>
      </c>
      <c r="E23" s="60">
        <f>E24+E25</f>
        <v>1216.9</v>
      </c>
      <c r="F23" s="60">
        <f>F24+F25</f>
        <v>1094.16</v>
      </c>
      <c r="G23" s="73">
        <f t="shared" si="0"/>
        <v>0.8991371517791109</v>
      </c>
    </row>
    <row r="24" spans="1:7" s="43" customFormat="1" ht="11.25">
      <c r="A24" s="64">
        <v>9313131</v>
      </c>
      <c r="B24" s="65">
        <v>91101</v>
      </c>
      <c r="C24" s="66" t="s">
        <v>43</v>
      </c>
      <c r="D24" s="67">
        <v>1971.4</v>
      </c>
      <c r="E24" s="67">
        <v>1206.9</v>
      </c>
      <c r="F24" s="67">
        <v>1084.16</v>
      </c>
      <c r="G24" s="73">
        <f t="shared" si="0"/>
        <v>0.8983014334244759</v>
      </c>
    </row>
    <row r="25" spans="1:7" s="43" customFormat="1" ht="11.25">
      <c r="A25" s="64">
        <v>9313134</v>
      </c>
      <c r="B25" s="65">
        <v>91107</v>
      </c>
      <c r="C25" s="66" t="s">
        <v>59</v>
      </c>
      <c r="D25" s="68">
        <v>10</v>
      </c>
      <c r="E25" s="68">
        <v>10</v>
      </c>
      <c r="F25" s="69">
        <v>10</v>
      </c>
      <c r="G25" s="73">
        <f t="shared" si="0"/>
        <v>1</v>
      </c>
    </row>
    <row r="26" spans="1:7" s="29" customFormat="1" ht="11.25">
      <c r="A26" s="57">
        <v>9313140</v>
      </c>
      <c r="B26" s="58">
        <v>91103</v>
      </c>
      <c r="C26" s="59" t="s">
        <v>44</v>
      </c>
      <c r="D26" s="61">
        <v>13</v>
      </c>
      <c r="E26" s="61">
        <v>8.7</v>
      </c>
      <c r="F26" s="62">
        <v>7.65</v>
      </c>
      <c r="G26" s="73">
        <v>0</v>
      </c>
    </row>
    <row r="27" spans="1:7" s="29" customFormat="1" ht="11.25">
      <c r="A27" s="57">
        <v>9313150</v>
      </c>
      <c r="B27" s="58">
        <v>91105</v>
      </c>
      <c r="C27" s="59" t="s">
        <v>45</v>
      </c>
      <c r="D27" s="60">
        <v>6592.2</v>
      </c>
      <c r="E27" s="60">
        <v>3925.3</v>
      </c>
      <c r="F27" s="60">
        <v>3233.5</v>
      </c>
      <c r="G27" s="73">
        <f t="shared" si="0"/>
        <v>0.8237586936030367</v>
      </c>
    </row>
    <row r="28" spans="1:7" s="29" customFormat="1" ht="11.25">
      <c r="A28" s="57">
        <v>9313200</v>
      </c>
      <c r="B28" s="63"/>
      <c r="C28" s="59" t="s">
        <v>28</v>
      </c>
      <c r="D28" s="61">
        <f>D29</f>
        <v>750.2</v>
      </c>
      <c r="E28" s="61">
        <f>E29</f>
        <v>388.7</v>
      </c>
      <c r="F28" s="61">
        <f>F29</f>
        <v>165.1</v>
      </c>
      <c r="G28" s="73">
        <v>0</v>
      </c>
    </row>
    <row r="29" spans="1:7" s="43" customFormat="1" ht="18">
      <c r="A29" s="64">
        <v>9313202</v>
      </c>
      <c r="B29" s="65">
        <v>91209</v>
      </c>
      <c r="C29" s="66" t="s">
        <v>46</v>
      </c>
      <c r="D29" s="68">
        <v>750.2</v>
      </c>
      <c r="E29" s="68">
        <v>388.7</v>
      </c>
      <c r="F29" s="69">
        <v>165.1</v>
      </c>
      <c r="G29" s="73">
        <v>0</v>
      </c>
    </row>
    <row r="30" spans="1:7" s="29" customFormat="1" ht="21">
      <c r="A30" s="57">
        <v>9313300</v>
      </c>
      <c r="B30" s="58">
        <v>91214</v>
      </c>
      <c r="C30" s="59" t="s">
        <v>29</v>
      </c>
      <c r="D30" s="60">
        <v>1747.3</v>
      </c>
      <c r="E30" s="60">
        <v>1076.5</v>
      </c>
      <c r="F30" s="60">
        <v>811.48</v>
      </c>
      <c r="G30" s="73">
        <f t="shared" si="0"/>
        <v>0.7538132837900604</v>
      </c>
    </row>
    <row r="31" spans="1:7" s="29" customFormat="1" ht="21">
      <c r="A31" s="57">
        <v>9313400</v>
      </c>
      <c r="B31" s="58">
        <v>90412</v>
      </c>
      <c r="C31" s="59" t="s">
        <v>30</v>
      </c>
      <c r="D31" s="60">
        <v>2028.9</v>
      </c>
      <c r="E31" s="60">
        <v>1134.7</v>
      </c>
      <c r="F31" s="61">
        <v>514.56</v>
      </c>
      <c r="G31" s="73">
        <f t="shared" si="0"/>
        <v>0.45347668987397544</v>
      </c>
    </row>
    <row r="32" spans="1:7" s="29" customFormat="1" ht="11.25">
      <c r="A32" s="57">
        <v>9314020</v>
      </c>
      <c r="B32" s="70">
        <v>110102</v>
      </c>
      <c r="C32" s="59" t="s">
        <v>14</v>
      </c>
      <c r="D32" s="61">
        <v>966.2</v>
      </c>
      <c r="E32" s="61">
        <v>632.4</v>
      </c>
      <c r="F32" s="62">
        <v>632.4</v>
      </c>
      <c r="G32" s="73">
        <f t="shared" si="0"/>
        <v>1</v>
      </c>
    </row>
    <row r="33" spans="1:7" s="29" customFormat="1" ht="21">
      <c r="A33" s="57">
        <v>9314030</v>
      </c>
      <c r="B33" s="70">
        <v>110103</v>
      </c>
      <c r="C33" s="59" t="s">
        <v>47</v>
      </c>
      <c r="D33" s="61">
        <v>214.6</v>
      </c>
      <c r="E33" s="61">
        <v>59.6</v>
      </c>
      <c r="F33" s="62">
        <v>44.6</v>
      </c>
      <c r="G33" s="73">
        <v>0</v>
      </c>
    </row>
    <row r="34" spans="1:7" s="29" customFormat="1" ht="11.25">
      <c r="A34" s="57">
        <v>9314060</v>
      </c>
      <c r="B34" s="70">
        <v>110201</v>
      </c>
      <c r="C34" s="59" t="s">
        <v>17</v>
      </c>
      <c r="D34" s="60">
        <v>10165.6</v>
      </c>
      <c r="E34" s="60">
        <v>6071.2</v>
      </c>
      <c r="F34" s="60">
        <v>5470.05</v>
      </c>
      <c r="G34" s="73">
        <f t="shared" si="0"/>
        <v>0.9009833311371723</v>
      </c>
    </row>
    <row r="35" spans="1:7" s="29" customFormat="1" ht="11.25">
      <c r="A35" s="57">
        <v>9314090</v>
      </c>
      <c r="B35" s="70">
        <v>110204</v>
      </c>
      <c r="C35" s="59" t="s">
        <v>18</v>
      </c>
      <c r="D35" s="60">
        <v>1776.7</v>
      </c>
      <c r="E35" s="60">
        <v>1108.4</v>
      </c>
      <c r="F35" s="60">
        <v>804.5</v>
      </c>
      <c r="G35" s="73">
        <f t="shared" si="0"/>
        <v>0.7258210032479249</v>
      </c>
    </row>
    <row r="36" spans="1:7" s="29" customFormat="1" ht="11.25">
      <c r="A36" s="57">
        <v>9314100</v>
      </c>
      <c r="B36" s="70">
        <v>110205</v>
      </c>
      <c r="C36" s="59" t="s">
        <v>32</v>
      </c>
      <c r="D36" s="60">
        <v>28842.2</v>
      </c>
      <c r="E36" s="60">
        <v>17475</v>
      </c>
      <c r="F36" s="60">
        <v>16893.24</v>
      </c>
      <c r="G36" s="73">
        <f t="shared" si="0"/>
        <v>0.9667090128755366</v>
      </c>
    </row>
    <row r="37" spans="1:7" s="29" customFormat="1" ht="11.25">
      <c r="A37" s="57">
        <v>9314200</v>
      </c>
      <c r="B37" s="70">
        <v>110502</v>
      </c>
      <c r="C37" s="59" t="s">
        <v>19</v>
      </c>
      <c r="D37" s="60">
        <v>1062.2</v>
      </c>
      <c r="E37" s="60">
        <v>639.1</v>
      </c>
      <c r="F37" s="61">
        <v>518.69</v>
      </c>
      <c r="G37" s="73">
        <f t="shared" si="0"/>
        <v>0.8115944296667189</v>
      </c>
    </row>
    <row r="38" spans="1:7" s="29" customFormat="1" ht="11.25">
      <c r="A38" s="57">
        <v>9315020</v>
      </c>
      <c r="B38" s="63"/>
      <c r="C38" s="59" t="s">
        <v>24</v>
      </c>
      <c r="D38" s="60">
        <f>D39</f>
        <v>12249.9</v>
      </c>
      <c r="E38" s="60">
        <f>E39</f>
        <v>7809.24</v>
      </c>
      <c r="F38" s="60">
        <f>F39</f>
        <v>5785.25</v>
      </c>
      <c r="G38" s="73">
        <f t="shared" si="0"/>
        <v>0.7408211298410601</v>
      </c>
    </row>
    <row r="39" spans="1:7" s="43" customFormat="1" ht="18">
      <c r="A39" s="64">
        <v>9315022</v>
      </c>
      <c r="B39" s="71">
        <v>130107</v>
      </c>
      <c r="C39" s="66" t="s">
        <v>54</v>
      </c>
      <c r="D39" s="67">
        <v>12249.9</v>
      </c>
      <c r="E39" s="67">
        <v>7809.24</v>
      </c>
      <c r="F39" s="67">
        <v>5785.25</v>
      </c>
      <c r="G39" s="73">
        <f t="shared" si="0"/>
        <v>0.7408211298410601</v>
      </c>
    </row>
    <row r="40" spans="1:7" s="29" customFormat="1" ht="21">
      <c r="A40" s="57">
        <v>9315060</v>
      </c>
      <c r="B40" s="70">
        <v>130115</v>
      </c>
      <c r="C40" s="59" t="s">
        <v>48</v>
      </c>
      <c r="D40" s="61">
        <v>70</v>
      </c>
      <c r="E40" s="61">
        <v>45</v>
      </c>
      <c r="F40" s="62">
        <v>44.9</v>
      </c>
      <c r="G40" s="73">
        <f t="shared" si="0"/>
        <v>0.9977777777777778</v>
      </c>
    </row>
    <row r="41" spans="1:7" s="29" customFormat="1" ht="11.25">
      <c r="A41" s="57">
        <v>9316030</v>
      </c>
      <c r="B41" s="70">
        <v>100103</v>
      </c>
      <c r="C41" s="59" t="s">
        <v>73</v>
      </c>
      <c r="D41" s="61">
        <v>5543</v>
      </c>
      <c r="E41" s="61">
        <v>5543</v>
      </c>
      <c r="F41" s="62">
        <v>4710.23</v>
      </c>
      <c r="G41" s="73">
        <f t="shared" si="0"/>
        <v>0.8497618618076853</v>
      </c>
    </row>
    <row r="42" spans="1:7" s="29" customFormat="1" ht="11.25">
      <c r="A42" s="57">
        <v>9316060</v>
      </c>
      <c r="B42" s="70">
        <v>100203</v>
      </c>
      <c r="C42" s="59" t="s">
        <v>36</v>
      </c>
      <c r="D42" s="60">
        <v>19500.1</v>
      </c>
      <c r="E42" s="62">
        <v>11700.1</v>
      </c>
      <c r="F42" s="62">
        <v>10854.95</v>
      </c>
      <c r="G42" s="73">
        <f t="shared" si="0"/>
        <v>0.9277655746532081</v>
      </c>
    </row>
    <row r="43" spans="1:7" s="29" customFormat="1" ht="11.25">
      <c r="A43" s="57">
        <v>9318600</v>
      </c>
      <c r="B43" s="63"/>
      <c r="C43" s="59" t="s">
        <v>16</v>
      </c>
      <c r="D43" s="61">
        <f>D44</f>
        <v>65</v>
      </c>
      <c r="E43" s="61">
        <f>E44</f>
        <v>35.4</v>
      </c>
      <c r="F43" s="61">
        <f>F44</f>
        <v>0</v>
      </c>
      <c r="G43" s="73">
        <v>0</v>
      </c>
    </row>
    <row r="44" spans="1:7" s="43" customFormat="1" ht="30.75" customHeight="1">
      <c r="A44" s="64">
        <v>9318600</v>
      </c>
      <c r="B44" s="71">
        <v>250404</v>
      </c>
      <c r="C44" s="66" t="s">
        <v>51</v>
      </c>
      <c r="D44" s="68">
        <v>65</v>
      </c>
      <c r="E44" s="68">
        <v>35.4</v>
      </c>
      <c r="F44" s="69">
        <v>0</v>
      </c>
      <c r="G44" s="73">
        <v>0</v>
      </c>
    </row>
  </sheetData>
  <sheetProtection/>
  <mergeCells count="6">
    <mergeCell ref="A1:G1"/>
    <mergeCell ref="A2:G2"/>
    <mergeCell ref="A4:A5"/>
    <mergeCell ref="B4:B5"/>
    <mergeCell ref="C4:C5"/>
    <mergeCell ref="D4:G4"/>
  </mergeCells>
  <printOptions/>
  <pageMargins left="0.7480314960629921" right="0.2755905511811024" top="0.6692913385826772" bottom="0.3937007874015748" header="0.5118110236220472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5"/>
  <sheetViews>
    <sheetView showGridLines="0" zoomScale="130" zoomScaleNormal="130" zoomScalePageLayoutView="0" workbookViewId="0" topLeftCell="A4">
      <selection activeCell="F36" sqref="F36"/>
    </sheetView>
  </sheetViews>
  <sheetFormatPr defaultColWidth="10.66015625" defaultRowHeight="11.25"/>
  <cols>
    <col min="1" max="1" width="8.5" style="1" customWidth="1"/>
    <col min="2" max="2" width="7.33203125" style="1" customWidth="1"/>
    <col min="3" max="3" width="54" style="1" customWidth="1"/>
    <col min="4" max="4" width="11.66015625" style="1" bestFit="1" customWidth="1"/>
    <col min="5" max="6" width="11.16015625" style="1" customWidth="1"/>
    <col min="7" max="7" width="10.33203125" style="1" customWidth="1"/>
    <col min="8" max="16384" width="10.66015625" style="21" customWidth="1"/>
  </cols>
  <sheetData>
    <row r="1" spans="1:7" s="51" customFormat="1" ht="18.75">
      <c r="A1" s="89" t="s">
        <v>65</v>
      </c>
      <c r="B1" s="89"/>
      <c r="C1" s="89"/>
      <c r="D1" s="89"/>
      <c r="E1" s="89"/>
      <c r="F1" s="89"/>
      <c r="G1" s="89"/>
    </row>
    <row r="2" spans="1:7" s="51" customFormat="1" ht="18.75">
      <c r="A2" s="89" t="s">
        <v>81</v>
      </c>
      <c r="B2" s="89"/>
      <c r="C2" s="89"/>
      <c r="D2" s="89"/>
      <c r="E2" s="89"/>
      <c r="F2" s="89"/>
      <c r="G2" s="89"/>
    </row>
    <row r="3" s="1" customFormat="1" ht="11.25">
      <c r="G3" s="1" t="s">
        <v>0</v>
      </c>
    </row>
    <row r="4" spans="1:7" s="1" customFormat="1" ht="33" customHeight="1">
      <c r="A4" s="94" t="s">
        <v>20</v>
      </c>
      <c r="B4" s="94" t="s">
        <v>1</v>
      </c>
      <c r="C4" s="95" t="s">
        <v>2</v>
      </c>
      <c r="D4" s="95" t="s">
        <v>3</v>
      </c>
      <c r="E4" s="95"/>
      <c r="F4" s="95"/>
      <c r="G4" s="95"/>
    </row>
    <row r="5" spans="1:7" s="1" customFormat="1" ht="34.5" customHeight="1">
      <c r="A5" s="94"/>
      <c r="B5" s="94"/>
      <c r="C5" s="95"/>
      <c r="D5" s="52" t="s">
        <v>62</v>
      </c>
      <c r="E5" s="52" t="s">
        <v>82</v>
      </c>
      <c r="F5" s="52" t="s">
        <v>67</v>
      </c>
      <c r="G5" s="52" t="s">
        <v>64</v>
      </c>
    </row>
    <row r="6" spans="1:7" s="9" customFormat="1" ht="21.75" customHeight="1">
      <c r="A6" s="53">
        <v>9300000</v>
      </c>
      <c r="B6" s="54"/>
      <c r="C6" s="55" t="s">
        <v>13</v>
      </c>
      <c r="D6" s="56">
        <f>D7+D8+D9+D10+D11+D12+D13+D14+D15+D16+D17+D18+D19+D20+D21+D23+D26+D27+D28+D31+D32+D33+D34+D35+D36+D37+D38+D39+D41+D43+D44+D42+D30</f>
        <v>1102950.81</v>
      </c>
      <c r="E6" s="56">
        <f>E7+E8+E9+E10+E11+E12+E13+E14+E15+E16+E17+E18+E19+E20+E21+E23+E26+E27+E28+E31+E32+E33+E34+E35+E36+E37+E38+E39+E41+E43+E44+E42+E30</f>
        <v>691034.27</v>
      </c>
      <c r="F6" s="56">
        <f>F7+F8+F9+F10+F11+F12+F13+F14+F15+F16+F17+F18+F19+F20+F21+F23+F26+F27+F28+F31+F32+F33+F34+F35+F36+F37+F38+F39+F41+F43+F44+F42+F30</f>
        <v>631822.3100000003</v>
      </c>
      <c r="G6" s="72">
        <f>F6/E6</f>
        <v>0.914314003558753</v>
      </c>
    </row>
    <row r="7" spans="1:7" s="29" customFormat="1" ht="27.75" customHeight="1">
      <c r="A7" s="57">
        <v>9310190</v>
      </c>
      <c r="B7" s="58">
        <v>10117</v>
      </c>
      <c r="C7" s="59" t="s">
        <v>55</v>
      </c>
      <c r="D7" s="60">
        <v>57073.1</v>
      </c>
      <c r="E7" s="60">
        <v>39273.2</v>
      </c>
      <c r="F7" s="60">
        <v>34376.76</v>
      </c>
      <c r="G7" s="73">
        <f>F7/E7</f>
        <v>0.8753236303637087</v>
      </c>
    </row>
    <row r="8" spans="1:7" s="29" customFormat="1" ht="17.25" customHeight="1">
      <c r="A8" s="57">
        <v>9311010</v>
      </c>
      <c r="B8" s="58">
        <v>70101</v>
      </c>
      <c r="C8" s="59" t="s">
        <v>33</v>
      </c>
      <c r="D8" s="60">
        <v>247473.7</v>
      </c>
      <c r="E8" s="60">
        <v>158884.9</v>
      </c>
      <c r="F8" s="60">
        <v>145217.37</v>
      </c>
      <c r="G8" s="73">
        <f aca="true" t="shared" si="0" ref="G8:G45">F8/E8</f>
        <v>0.9139784208568593</v>
      </c>
    </row>
    <row r="9" spans="1:7" s="29" customFormat="1" ht="35.25" customHeight="1">
      <c r="A9" s="57">
        <v>9311020</v>
      </c>
      <c r="B9" s="58">
        <v>70201</v>
      </c>
      <c r="C9" s="59" t="s">
        <v>52</v>
      </c>
      <c r="D9" s="60">
        <v>421896.5</v>
      </c>
      <c r="E9" s="60">
        <v>245813.5</v>
      </c>
      <c r="F9" s="60">
        <v>230144.91</v>
      </c>
      <c r="G9" s="73">
        <f t="shared" si="0"/>
        <v>0.9362582201547108</v>
      </c>
    </row>
    <row r="10" spans="1:7" s="29" customFormat="1" ht="11.25">
      <c r="A10" s="57">
        <v>9311030</v>
      </c>
      <c r="B10" s="58">
        <v>70202</v>
      </c>
      <c r="C10" s="59" t="s">
        <v>38</v>
      </c>
      <c r="D10" s="60">
        <v>1670</v>
      </c>
      <c r="E10" s="60">
        <v>919.2</v>
      </c>
      <c r="F10" s="61">
        <v>816.56</v>
      </c>
      <c r="G10" s="73">
        <f t="shared" si="0"/>
        <v>0.888337684943429</v>
      </c>
    </row>
    <row r="11" spans="1:7" s="29" customFormat="1" ht="24.75" customHeight="1">
      <c r="A11" s="57">
        <v>9311040</v>
      </c>
      <c r="B11" s="58">
        <v>70301</v>
      </c>
      <c r="C11" s="59" t="s">
        <v>56</v>
      </c>
      <c r="D11" s="60">
        <v>9886.7</v>
      </c>
      <c r="E11" s="60">
        <v>5411.9</v>
      </c>
      <c r="F11" s="60">
        <v>4894.77</v>
      </c>
      <c r="G11" s="73">
        <f t="shared" si="0"/>
        <v>0.904445758421257</v>
      </c>
    </row>
    <row r="12" spans="1:7" s="29" customFormat="1" ht="31.5">
      <c r="A12" s="57">
        <v>9311070</v>
      </c>
      <c r="B12" s="58">
        <v>70304</v>
      </c>
      <c r="C12" s="59" t="s">
        <v>34</v>
      </c>
      <c r="D12" s="60">
        <v>29862.6</v>
      </c>
      <c r="E12" s="60">
        <v>15977.1</v>
      </c>
      <c r="F12" s="60">
        <v>14754.3</v>
      </c>
      <c r="G12" s="73">
        <f t="shared" si="0"/>
        <v>0.9234654599395384</v>
      </c>
    </row>
    <row r="13" spans="1:7" s="29" customFormat="1" ht="21">
      <c r="A13" s="57">
        <v>9311090</v>
      </c>
      <c r="B13" s="58">
        <v>70401</v>
      </c>
      <c r="C13" s="59" t="s">
        <v>39</v>
      </c>
      <c r="D13" s="60">
        <v>14839</v>
      </c>
      <c r="E13" s="60">
        <v>9664.1</v>
      </c>
      <c r="F13" s="60">
        <v>7926.69</v>
      </c>
      <c r="G13" s="73">
        <f t="shared" si="0"/>
        <v>0.8202201963969743</v>
      </c>
    </row>
    <row r="14" spans="1:7" s="29" customFormat="1" ht="21">
      <c r="A14" s="57">
        <v>9311170</v>
      </c>
      <c r="B14" s="58">
        <v>70802</v>
      </c>
      <c r="C14" s="59" t="s">
        <v>23</v>
      </c>
      <c r="D14" s="60">
        <v>3723.7</v>
      </c>
      <c r="E14" s="60">
        <v>2284.1</v>
      </c>
      <c r="F14" s="60">
        <v>2082.95</v>
      </c>
      <c r="G14" s="73">
        <f t="shared" si="0"/>
        <v>0.9119346788669498</v>
      </c>
    </row>
    <row r="15" spans="1:7" s="29" customFormat="1" ht="11.25">
      <c r="A15" s="57">
        <v>9311190</v>
      </c>
      <c r="B15" s="58">
        <v>70804</v>
      </c>
      <c r="C15" s="59" t="s">
        <v>40</v>
      </c>
      <c r="D15" s="60">
        <v>6674.1</v>
      </c>
      <c r="E15" s="60">
        <v>4769.9</v>
      </c>
      <c r="F15" s="60">
        <v>3863.69</v>
      </c>
      <c r="G15" s="73">
        <f t="shared" si="0"/>
        <v>0.8100148850080715</v>
      </c>
    </row>
    <row r="16" spans="1:7" s="29" customFormat="1" ht="11.25">
      <c r="A16" s="57">
        <v>9311200</v>
      </c>
      <c r="B16" s="58">
        <v>70805</v>
      </c>
      <c r="C16" s="59" t="s">
        <v>53</v>
      </c>
      <c r="D16" s="60">
        <v>1478.9</v>
      </c>
      <c r="E16" s="60">
        <v>966.5</v>
      </c>
      <c r="F16" s="61">
        <v>725.88</v>
      </c>
      <c r="G16" s="73">
        <f t="shared" si="0"/>
        <v>0.7510398344542163</v>
      </c>
    </row>
    <row r="17" spans="1:7" s="29" customFormat="1" ht="21">
      <c r="A17" s="57">
        <v>9311230</v>
      </c>
      <c r="B17" s="58">
        <v>70808</v>
      </c>
      <c r="C17" s="59" t="s">
        <v>41</v>
      </c>
      <c r="D17" s="61">
        <v>78.9</v>
      </c>
      <c r="E17" s="61">
        <v>59.9</v>
      </c>
      <c r="F17" s="61">
        <v>52.49</v>
      </c>
      <c r="G17" s="73">
        <f t="shared" si="0"/>
        <v>0.8762938230383974</v>
      </c>
    </row>
    <row r="18" spans="1:7" s="29" customFormat="1" ht="11.25">
      <c r="A18" s="57">
        <v>9312010</v>
      </c>
      <c r="B18" s="58">
        <v>80101</v>
      </c>
      <c r="C18" s="59" t="s">
        <v>25</v>
      </c>
      <c r="D18" s="60">
        <v>18632.4</v>
      </c>
      <c r="E18" s="60">
        <v>12435.4</v>
      </c>
      <c r="F18" s="60">
        <v>11460.28</v>
      </c>
      <c r="G18" s="73">
        <f t="shared" si="0"/>
        <v>0.9215851520658765</v>
      </c>
    </row>
    <row r="19" spans="1:7" s="29" customFormat="1" ht="11.25">
      <c r="A19" s="57">
        <v>9312130</v>
      </c>
      <c r="B19" s="58">
        <v>80400</v>
      </c>
      <c r="C19" s="59" t="s">
        <v>57</v>
      </c>
      <c r="D19" s="60">
        <v>71960.1</v>
      </c>
      <c r="E19" s="60">
        <v>48192.1</v>
      </c>
      <c r="F19" s="62">
        <v>45253.84</v>
      </c>
      <c r="G19" s="73">
        <f t="shared" si="0"/>
        <v>0.9390302559963147</v>
      </c>
    </row>
    <row r="20" spans="1:7" s="29" customFormat="1" ht="11.25">
      <c r="A20" s="57">
        <v>9312180</v>
      </c>
      <c r="B20" s="58">
        <v>80800</v>
      </c>
      <c r="C20" s="59" t="s">
        <v>42</v>
      </c>
      <c r="D20" s="60">
        <v>96604.8</v>
      </c>
      <c r="E20" s="60">
        <v>63732.8</v>
      </c>
      <c r="F20" s="62">
        <v>60747.6</v>
      </c>
      <c r="G20" s="73">
        <f t="shared" si="0"/>
        <v>0.953160695905405</v>
      </c>
    </row>
    <row r="21" spans="1:7" s="29" customFormat="1" ht="21">
      <c r="A21" s="57">
        <v>9313100</v>
      </c>
      <c r="B21" s="63"/>
      <c r="C21" s="59" t="s">
        <v>27</v>
      </c>
      <c r="D21" s="60">
        <f>D22</f>
        <v>13556.5</v>
      </c>
      <c r="E21" s="60">
        <f>E22</f>
        <v>8853.7</v>
      </c>
      <c r="F21" s="60">
        <f>F22</f>
        <v>7259.76</v>
      </c>
      <c r="G21" s="73">
        <f t="shared" si="0"/>
        <v>0.819969052486531</v>
      </c>
    </row>
    <row r="22" spans="1:7" s="43" customFormat="1" ht="27">
      <c r="A22" s="64">
        <v>9313104</v>
      </c>
      <c r="B22" s="65">
        <v>91204</v>
      </c>
      <c r="C22" s="66" t="s">
        <v>58</v>
      </c>
      <c r="D22" s="67">
        <v>13556.5</v>
      </c>
      <c r="E22" s="67">
        <v>8853.7</v>
      </c>
      <c r="F22" s="67">
        <v>7259.76</v>
      </c>
      <c r="G22" s="73">
        <f t="shared" si="0"/>
        <v>0.819969052486531</v>
      </c>
    </row>
    <row r="23" spans="1:7" s="29" customFormat="1" ht="11.25">
      <c r="A23" s="57">
        <v>9313130</v>
      </c>
      <c r="B23" s="63"/>
      <c r="C23" s="59" t="s">
        <v>31</v>
      </c>
      <c r="D23" s="60">
        <f>D24+D25</f>
        <v>2092.6</v>
      </c>
      <c r="E23" s="60">
        <f>E24+E25</f>
        <v>1363.7</v>
      </c>
      <c r="F23" s="60">
        <f>F24+F25</f>
        <v>1272.08</v>
      </c>
      <c r="G23" s="73">
        <f t="shared" si="0"/>
        <v>0.9328151352936862</v>
      </c>
    </row>
    <row r="24" spans="1:7" s="43" customFormat="1" ht="11.25">
      <c r="A24" s="64">
        <v>9313131</v>
      </c>
      <c r="B24" s="65">
        <v>91101</v>
      </c>
      <c r="C24" s="66" t="s">
        <v>43</v>
      </c>
      <c r="D24" s="67">
        <v>2082.6</v>
      </c>
      <c r="E24" s="67">
        <v>1353.7</v>
      </c>
      <c r="F24" s="67">
        <v>1262.08</v>
      </c>
      <c r="G24" s="73">
        <f t="shared" si="0"/>
        <v>0.9323188298736794</v>
      </c>
    </row>
    <row r="25" spans="1:7" s="43" customFormat="1" ht="11.25">
      <c r="A25" s="64">
        <v>9313134</v>
      </c>
      <c r="B25" s="65">
        <v>91107</v>
      </c>
      <c r="C25" s="66" t="s">
        <v>59</v>
      </c>
      <c r="D25" s="68">
        <v>10</v>
      </c>
      <c r="E25" s="68">
        <v>10</v>
      </c>
      <c r="F25" s="69">
        <v>10</v>
      </c>
      <c r="G25" s="73">
        <f t="shared" si="0"/>
        <v>1</v>
      </c>
    </row>
    <row r="26" spans="1:7" s="29" customFormat="1" ht="11.25">
      <c r="A26" s="57">
        <v>9313140</v>
      </c>
      <c r="B26" s="58">
        <v>91103</v>
      </c>
      <c r="C26" s="59" t="s">
        <v>44</v>
      </c>
      <c r="D26" s="61">
        <v>13</v>
      </c>
      <c r="E26" s="61">
        <v>8.7</v>
      </c>
      <c r="F26" s="62">
        <v>7.65</v>
      </c>
      <c r="G26" s="73">
        <v>0</v>
      </c>
    </row>
    <row r="27" spans="1:7" s="29" customFormat="1" ht="11.25">
      <c r="A27" s="57">
        <v>9313150</v>
      </c>
      <c r="B27" s="58">
        <v>91105</v>
      </c>
      <c r="C27" s="59" t="s">
        <v>45</v>
      </c>
      <c r="D27" s="60">
        <v>6904.3</v>
      </c>
      <c r="E27" s="60">
        <v>4342.9</v>
      </c>
      <c r="F27" s="60">
        <v>3449.31</v>
      </c>
      <c r="G27" s="73">
        <f t="shared" si="0"/>
        <v>0.79424117525156</v>
      </c>
    </row>
    <row r="28" spans="1:7" s="29" customFormat="1" ht="11.25">
      <c r="A28" s="57">
        <v>9313200</v>
      </c>
      <c r="B28" s="63"/>
      <c r="C28" s="59" t="s">
        <v>28</v>
      </c>
      <c r="D28" s="61">
        <f>D29</f>
        <v>750.2</v>
      </c>
      <c r="E28" s="61">
        <f>E29</f>
        <v>461</v>
      </c>
      <c r="F28" s="61">
        <f>F29</f>
        <v>295.84</v>
      </c>
      <c r="G28" s="73">
        <f t="shared" si="0"/>
        <v>0.6417353579175704</v>
      </c>
    </row>
    <row r="29" spans="1:7" s="43" customFormat="1" ht="18">
      <c r="A29" s="74">
        <v>9313202</v>
      </c>
      <c r="B29" s="75">
        <v>91209</v>
      </c>
      <c r="C29" s="76" t="s">
        <v>46</v>
      </c>
      <c r="D29" s="77">
        <v>750.2</v>
      </c>
      <c r="E29" s="68">
        <v>461</v>
      </c>
      <c r="F29" s="69">
        <v>295.84</v>
      </c>
      <c r="G29" s="73">
        <f t="shared" si="0"/>
        <v>0.6417353579175704</v>
      </c>
    </row>
    <row r="30" spans="1:7" s="43" customFormat="1" ht="11.25">
      <c r="A30" s="57">
        <v>9313240</v>
      </c>
      <c r="B30" s="58">
        <v>90501</v>
      </c>
      <c r="C30" s="59" t="s">
        <v>83</v>
      </c>
      <c r="D30" s="82">
        <v>25</v>
      </c>
      <c r="E30" s="68">
        <v>25</v>
      </c>
      <c r="F30" s="69">
        <v>1.15</v>
      </c>
      <c r="G30" s="73">
        <f t="shared" si="0"/>
        <v>0.046</v>
      </c>
    </row>
    <row r="31" spans="1:7" s="29" customFormat="1" ht="21">
      <c r="A31" s="78">
        <v>9313300</v>
      </c>
      <c r="B31" s="79">
        <v>91214</v>
      </c>
      <c r="C31" s="80" t="s">
        <v>29</v>
      </c>
      <c r="D31" s="81">
        <v>1801.5</v>
      </c>
      <c r="E31" s="60">
        <v>1217.9</v>
      </c>
      <c r="F31" s="60">
        <v>889.25</v>
      </c>
      <c r="G31" s="73">
        <f t="shared" si="0"/>
        <v>0.7301502586419246</v>
      </c>
    </row>
    <row r="32" spans="1:7" s="29" customFormat="1" ht="21">
      <c r="A32" s="57">
        <v>9313400</v>
      </c>
      <c r="B32" s="58">
        <v>90412</v>
      </c>
      <c r="C32" s="59" t="s">
        <v>30</v>
      </c>
      <c r="D32" s="60">
        <v>2003.9</v>
      </c>
      <c r="E32" s="60">
        <v>1296.7</v>
      </c>
      <c r="F32" s="61">
        <v>682.05</v>
      </c>
      <c r="G32" s="73">
        <f t="shared" si="0"/>
        <v>0.5259890491247011</v>
      </c>
    </row>
    <row r="33" spans="1:7" s="29" customFormat="1" ht="11.25">
      <c r="A33" s="57">
        <v>9314020</v>
      </c>
      <c r="B33" s="70">
        <v>110102</v>
      </c>
      <c r="C33" s="59" t="s">
        <v>14</v>
      </c>
      <c r="D33" s="61">
        <v>972.8</v>
      </c>
      <c r="E33" s="61">
        <v>632.4</v>
      </c>
      <c r="F33" s="62">
        <v>632.4</v>
      </c>
      <c r="G33" s="73">
        <f t="shared" si="0"/>
        <v>1</v>
      </c>
    </row>
    <row r="34" spans="1:7" s="29" customFormat="1" ht="21">
      <c r="A34" s="57">
        <v>9314030</v>
      </c>
      <c r="B34" s="70">
        <v>110103</v>
      </c>
      <c r="C34" s="59" t="s">
        <v>47</v>
      </c>
      <c r="D34" s="61">
        <v>214.6</v>
      </c>
      <c r="E34" s="61">
        <v>114.6</v>
      </c>
      <c r="F34" s="62">
        <v>104.5</v>
      </c>
      <c r="G34" s="73">
        <f t="shared" si="0"/>
        <v>0.911867364746946</v>
      </c>
    </row>
    <row r="35" spans="1:7" s="29" customFormat="1" ht="11.25">
      <c r="A35" s="57">
        <v>9314060</v>
      </c>
      <c r="B35" s="70">
        <v>110201</v>
      </c>
      <c r="C35" s="59" t="s">
        <v>17</v>
      </c>
      <c r="D35" s="60">
        <v>10930.1</v>
      </c>
      <c r="E35" s="60">
        <v>7096</v>
      </c>
      <c r="F35" s="60">
        <v>6096.55</v>
      </c>
      <c r="G35" s="73">
        <f t="shared" si="0"/>
        <v>0.859153043968433</v>
      </c>
    </row>
    <row r="36" spans="1:7" s="29" customFormat="1" ht="11.25">
      <c r="A36" s="57">
        <v>9314090</v>
      </c>
      <c r="B36" s="70">
        <v>110204</v>
      </c>
      <c r="C36" s="59" t="s">
        <v>18</v>
      </c>
      <c r="D36" s="60">
        <v>1919.5</v>
      </c>
      <c r="E36" s="60">
        <v>1363.8</v>
      </c>
      <c r="F36" s="60">
        <v>918.78</v>
      </c>
      <c r="G36" s="73">
        <f t="shared" si="0"/>
        <v>0.6736911570611527</v>
      </c>
    </row>
    <row r="37" spans="1:7" s="29" customFormat="1" ht="11.25">
      <c r="A37" s="57">
        <v>9314100</v>
      </c>
      <c r="B37" s="70">
        <v>110205</v>
      </c>
      <c r="C37" s="59" t="s">
        <v>32</v>
      </c>
      <c r="D37" s="60">
        <v>31785.3</v>
      </c>
      <c r="E37" s="60">
        <v>18373.7</v>
      </c>
      <c r="F37" s="60">
        <v>17710.61</v>
      </c>
      <c r="G37" s="73">
        <f t="shared" si="0"/>
        <v>0.9639109161464484</v>
      </c>
    </row>
    <row r="38" spans="1:7" s="29" customFormat="1" ht="11.25">
      <c r="A38" s="57">
        <v>9314200</v>
      </c>
      <c r="B38" s="70">
        <v>110502</v>
      </c>
      <c r="C38" s="59" t="s">
        <v>19</v>
      </c>
      <c r="D38" s="60">
        <v>1062.2</v>
      </c>
      <c r="E38" s="60">
        <v>730.6</v>
      </c>
      <c r="F38" s="61">
        <v>637.79</v>
      </c>
      <c r="G38" s="73">
        <f t="shared" si="0"/>
        <v>0.8729674240350396</v>
      </c>
    </row>
    <row r="39" spans="1:7" s="29" customFormat="1" ht="11.25">
      <c r="A39" s="57">
        <v>9315020</v>
      </c>
      <c r="B39" s="63"/>
      <c r="C39" s="59" t="s">
        <v>24</v>
      </c>
      <c r="D39" s="60">
        <f>D40</f>
        <v>12416.3</v>
      </c>
      <c r="E39" s="60">
        <f>E40</f>
        <v>8369.16</v>
      </c>
      <c r="F39" s="60">
        <f>F40</f>
        <v>6344.72</v>
      </c>
      <c r="G39" s="73">
        <f t="shared" si="0"/>
        <v>0.7581071457589531</v>
      </c>
    </row>
    <row r="40" spans="1:7" s="43" customFormat="1" ht="18">
      <c r="A40" s="64">
        <v>9315022</v>
      </c>
      <c r="B40" s="71">
        <v>130107</v>
      </c>
      <c r="C40" s="66" t="s">
        <v>54</v>
      </c>
      <c r="D40" s="67">
        <v>12416.3</v>
      </c>
      <c r="E40" s="67">
        <v>8369.16</v>
      </c>
      <c r="F40" s="67">
        <v>6344.72</v>
      </c>
      <c r="G40" s="73">
        <f t="shared" si="0"/>
        <v>0.7581071457589531</v>
      </c>
    </row>
    <row r="41" spans="1:7" s="29" customFormat="1" ht="21">
      <c r="A41" s="57">
        <v>9315060</v>
      </c>
      <c r="B41" s="70">
        <v>130115</v>
      </c>
      <c r="C41" s="59" t="s">
        <v>48</v>
      </c>
      <c r="D41" s="61">
        <v>70</v>
      </c>
      <c r="E41" s="61">
        <v>45</v>
      </c>
      <c r="F41" s="62">
        <v>44.9</v>
      </c>
      <c r="G41" s="73">
        <f t="shared" si="0"/>
        <v>0.9977777777777778</v>
      </c>
    </row>
    <row r="42" spans="1:7" s="29" customFormat="1" ht="11.25">
      <c r="A42" s="57">
        <v>9316030</v>
      </c>
      <c r="B42" s="70">
        <v>100103</v>
      </c>
      <c r="C42" s="59" t="s">
        <v>73</v>
      </c>
      <c r="D42" s="61">
        <v>14713.41</v>
      </c>
      <c r="E42" s="61">
        <v>14713.41</v>
      </c>
      <c r="F42" s="62">
        <v>10557.04</v>
      </c>
      <c r="G42" s="73">
        <f t="shared" si="0"/>
        <v>0.717511440243968</v>
      </c>
    </row>
    <row r="43" spans="1:7" s="29" customFormat="1" ht="11.25">
      <c r="A43" s="57">
        <v>9316060</v>
      </c>
      <c r="B43" s="70">
        <v>100203</v>
      </c>
      <c r="C43" s="59" t="s">
        <v>36</v>
      </c>
      <c r="D43" s="60">
        <v>19800.1</v>
      </c>
      <c r="E43" s="62">
        <v>13600.1</v>
      </c>
      <c r="F43" s="62">
        <v>12599.84</v>
      </c>
      <c r="G43" s="73">
        <f t="shared" si="0"/>
        <v>0.9264520113822692</v>
      </c>
    </row>
    <row r="44" spans="1:7" s="29" customFormat="1" ht="11.25">
      <c r="A44" s="57">
        <v>9318600</v>
      </c>
      <c r="B44" s="63"/>
      <c r="C44" s="59" t="s">
        <v>16</v>
      </c>
      <c r="D44" s="61">
        <f>D45</f>
        <v>65</v>
      </c>
      <c r="E44" s="61">
        <f>E45</f>
        <v>41.3</v>
      </c>
      <c r="F44" s="61">
        <f>F45</f>
        <v>0</v>
      </c>
      <c r="G44" s="73">
        <f t="shared" si="0"/>
        <v>0</v>
      </c>
    </row>
    <row r="45" spans="1:7" s="43" customFormat="1" ht="30.75" customHeight="1">
      <c r="A45" s="64">
        <v>9318600</v>
      </c>
      <c r="B45" s="71">
        <v>250404</v>
      </c>
      <c r="C45" s="66" t="s">
        <v>51</v>
      </c>
      <c r="D45" s="68">
        <v>65</v>
      </c>
      <c r="E45" s="68">
        <v>41.3</v>
      </c>
      <c r="F45" s="69">
        <v>0</v>
      </c>
      <c r="G45" s="73">
        <f t="shared" si="0"/>
        <v>0</v>
      </c>
    </row>
  </sheetData>
  <sheetProtection/>
  <mergeCells count="6">
    <mergeCell ref="A1:G1"/>
    <mergeCell ref="A2:G2"/>
    <mergeCell ref="A4:A5"/>
    <mergeCell ref="B4:B5"/>
    <mergeCell ref="C4:C5"/>
    <mergeCell ref="D4:G4"/>
  </mergeCells>
  <printOptions/>
  <pageMargins left="0.7480314960629921" right="0.2755905511811024" top="0.6692913385826772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Ващенко Віта Володимирівна</cp:lastModifiedBy>
  <cp:lastPrinted>2016-02-01T13:37:37Z</cp:lastPrinted>
  <dcterms:created xsi:type="dcterms:W3CDTF">2015-01-30T13:22:01Z</dcterms:created>
  <dcterms:modified xsi:type="dcterms:W3CDTF">2017-01-12T12:27:05Z</dcterms:modified>
  <cp:category/>
  <cp:version/>
  <cp:contentType/>
  <cp:contentStatus/>
  <cp:revision>1</cp:revision>
</cp:coreProperties>
</file>